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240" windowWidth="16380" windowHeight="7950"/>
  </bookViews>
  <sheets>
    <sheet name="Лист1" sheetId="1" r:id="rId1"/>
  </sheets>
  <calcPr calcId="145621" refMode="R1C1"/>
</workbook>
</file>

<file path=xl/calcChain.xml><?xml version="1.0" encoding="utf-8"?>
<calcChain xmlns="http://schemas.openxmlformats.org/spreadsheetml/2006/main">
  <c r="R129" i="1" l="1"/>
  <c r="Q129" i="1"/>
  <c r="P129" i="1"/>
  <c r="O129" i="1"/>
  <c r="N129" i="1"/>
  <c r="M129" i="1"/>
  <c r="L129" i="1"/>
  <c r="K129" i="1"/>
  <c r="J129" i="1"/>
  <c r="I129" i="1"/>
  <c r="H129" i="1"/>
  <c r="G129" i="1"/>
  <c r="R122" i="1" l="1"/>
  <c r="Q122" i="1"/>
  <c r="P122" i="1"/>
  <c r="O122" i="1"/>
  <c r="N122" i="1"/>
  <c r="M122" i="1"/>
  <c r="L122" i="1"/>
  <c r="K122" i="1"/>
  <c r="J122" i="1"/>
  <c r="I122" i="1"/>
  <c r="H122" i="1"/>
  <c r="G122" i="1"/>
  <c r="R114" i="1"/>
  <c r="Q114" i="1"/>
  <c r="P114" i="1"/>
  <c r="O114" i="1"/>
  <c r="N114" i="1"/>
  <c r="M114" i="1"/>
  <c r="L114" i="1"/>
  <c r="K114" i="1"/>
  <c r="J114" i="1"/>
  <c r="I114" i="1"/>
  <c r="H114" i="1"/>
  <c r="G114" i="1"/>
  <c r="R104" i="1"/>
  <c r="Q104" i="1"/>
  <c r="P104" i="1"/>
  <c r="O104" i="1"/>
  <c r="N104" i="1"/>
  <c r="M104" i="1"/>
  <c r="L104" i="1"/>
  <c r="K104" i="1"/>
  <c r="J104" i="1"/>
  <c r="I104" i="1"/>
  <c r="H104" i="1"/>
  <c r="G104" i="1"/>
  <c r="R95" i="1"/>
  <c r="Q95" i="1"/>
  <c r="P95" i="1"/>
  <c r="O95" i="1"/>
  <c r="N95" i="1"/>
  <c r="M95" i="1"/>
  <c r="L95" i="1"/>
  <c r="K95" i="1"/>
  <c r="J95" i="1"/>
  <c r="I95" i="1"/>
  <c r="H95" i="1"/>
  <c r="G95" i="1"/>
  <c r="R86" i="1"/>
  <c r="Q86" i="1"/>
  <c r="P86" i="1"/>
  <c r="O86" i="1"/>
  <c r="N86" i="1"/>
  <c r="M86" i="1"/>
  <c r="L86" i="1"/>
  <c r="K86" i="1"/>
  <c r="J86" i="1"/>
  <c r="I86" i="1"/>
  <c r="H86" i="1"/>
  <c r="G86" i="1"/>
  <c r="R78" i="1"/>
  <c r="R125" i="1" s="1"/>
  <c r="Q78" i="1"/>
  <c r="Q125" i="1" s="1"/>
  <c r="P78" i="1"/>
  <c r="P125" i="1" s="1"/>
  <c r="O78" i="1"/>
  <c r="N78" i="1"/>
  <c r="N125" i="1" s="1"/>
  <c r="M78" i="1"/>
  <c r="M125" i="1" s="1"/>
  <c r="L78" i="1"/>
  <c r="L125" i="1" s="1"/>
  <c r="K78" i="1"/>
  <c r="K125" i="1" s="1"/>
  <c r="J78" i="1"/>
  <c r="J125" i="1" s="1"/>
  <c r="I78" i="1"/>
  <c r="I125" i="1" s="1"/>
  <c r="H78" i="1"/>
  <c r="G78" i="1"/>
  <c r="G125" i="1" s="1"/>
  <c r="R63" i="1"/>
  <c r="Q63" i="1"/>
  <c r="P63" i="1"/>
  <c r="O63" i="1"/>
  <c r="N63" i="1"/>
  <c r="M63" i="1"/>
  <c r="L63" i="1"/>
  <c r="K63" i="1"/>
  <c r="J63" i="1"/>
  <c r="I63" i="1"/>
  <c r="H63" i="1"/>
  <c r="G63" i="1"/>
  <c r="R55" i="1"/>
  <c r="Q55" i="1"/>
  <c r="P55" i="1"/>
  <c r="O55" i="1"/>
  <c r="N55" i="1"/>
  <c r="M55" i="1"/>
  <c r="L55" i="1"/>
  <c r="K55" i="1"/>
  <c r="J55" i="1"/>
  <c r="I55" i="1"/>
  <c r="H55" i="1"/>
  <c r="G55" i="1"/>
  <c r="R46" i="1"/>
  <c r="Q46" i="1"/>
  <c r="P46" i="1"/>
  <c r="O46" i="1"/>
  <c r="N46" i="1"/>
  <c r="M46" i="1"/>
  <c r="L46" i="1"/>
  <c r="K46" i="1"/>
  <c r="J46" i="1"/>
  <c r="I46" i="1"/>
  <c r="H46" i="1"/>
  <c r="G46" i="1"/>
  <c r="G66" i="1" s="1"/>
  <c r="R36" i="1"/>
  <c r="Q36" i="1"/>
  <c r="P36" i="1"/>
  <c r="O36" i="1"/>
  <c r="N36" i="1"/>
  <c r="M36" i="1"/>
  <c r="L36" i="1"/>
  <c r="K36" i="1"/>
  <c r="J36" i="1"/>
  <c r="I36" i="1"/>
  <c r="H36" i="1"/>
  <c r="G36" i="1"/>
  <c r="R27" i="1"/>
  <c r="Q27" i="1"/>
  <c r="P27" i="1"/>
  <c r="O27" i="1"/>
  <c r="N27" i="1"/>
  <c r="M27" i="1"/>
  <c r="L27" i="1"/>
  <c r="K27" i="1"/>
  <c r="J27" i="1"/>
  <c r="I27" i="1"/>
  <c r="H27" i="1"/>
  <c r="G27" i="1"/>
  <c r="R19" i="1"/>
  <c r="Q19" i="1"/>
  <c r="P19" i="1"/>
  <c r="O19" i="1"/>
  <c r="N19" i="1"/>
  <c r="M19" i="1"/>
  <c r="L19" i="1"/>
  <c r="K19" i="1"/>
  <c r="K66" i="1" s="1"/>
  <c r="J19" i="1"/>
  <c r="I19" i="1"/>
  <c r="H19" i="1"/>
  <c r="G19" i="1"/>
  <c r="O125" i="1" l="1"/>
  <c r="H125" i="1"/>
  <c r="H66" i="1"/>
  <c r="J66" i="1"/>
  <c r="L66" i="1"/>
  <c r="N66" i="1"/>
  <c r="P66" i="1"/>
  <c r="R66" i="1"/>
  <c r="I66" i="1"/>
  <c r="M66" i="1"/>
  <c r="O66" i="1"/>
  <c r="Q66" i="1"/>
</calcChain>
</file>

<file path=xl/sharedStrings.xml><?xml version="1.0" encoding="utf-8"?>
<sst xmlns="http://schemas.openxmlformats.org/spreadsheetml/2006/main" count="282" uniqueCount="112">
  <si>
    <t>№ рецептуры</t>
  </si>
  <si>
    <t>Наименование блюд</t>
  </si>
  <si>
    <t>Выход</t>
  </si>
  <si>
    <t>Белки, г</t>
  </si>
  <si>
    <t>Жиры, г</t>
  </si>
  <si>
    <t>Углеводы, г</t>
  </si>
  <si>
    <t>Калорийность,</t>
  </si>
  <si>
    <t>Витамин В1, мг</t>
  </si>
  <si>
    <t>Витамин С, мг</t>
  </si>
  <si>
    <t>Витамин А, мг</t>
  </si>
  <si>
    <t>Витамин Е, мг</t>
  </si>
  <si>
    <t>Са, мг</t>
  </si>
  <si>
    <t>Р, мг</t>
  </si>
  <si>
    <t>Mg, мг</t>
  </si>
  <si>
    <t>Fe, мг</t>
  </si>
  <si>
    <t>1-ая неделя</t>
  </si>
  <si>
    <t>1 день</t>
  </si>
  <si>
    <t>Итого</t>
  </si>
  <si>
    <t>2 день</t>
  </si>
  <si>
    <t>3 день</t>
  </si>
  <si>
    <t>Картофельное пюре</t>
  </si>
  <si>
    <t>4 день</t>
  </si>
  <si>
    <t>5 день</t>
  </si>
  <si>
    <t>2.  Сборник технических нормативов. Сборник рецептур блюд и кулинарных изделий для предприятий общественного питания при общеобразовательных школах. Под общей редакцией</t>
  </si>
  <si>
    <t>В.Т. Лапшиной, 2004 г. гор.Москва</t>
  </si>
  <si>
    <t>конт.тел.:8(8552) 707107</t>
  </si>
  <si>
    <t>Рагу из птицы</t>
  </si>
  <si>
    <t>50/150</t>
  </si>
  <si>
    <t>50/50</t>
  </si>
  <si>
    <t>Каша рисовая вязкая</t>
  </si>
  <si>
    <t>2-ая неделя</t>
  </si>
  <si>
    <t>Каша гречневая вязкая</t>
  </si>
  <si>
    <t>Плов из птицы</t>
  </si>
  <si>
    <t>6 день</t>
  </si>
  <si>
    <t>180/5</t>
  </si>
  <si>
    <t>Яблоко свежее</t>
  </si>
  <si>
    <t>75/25</t>
  </si>
  <si>
    <t>ТТК №13</t>
  </si>
  <si>
    <t xml:space="preserve">Чай полусладкий с молоком </t>
  </si>
  <si>
    <t>75/150</t>
  </si>
  <si>
    <t>Чай полусладкий</t>
  </si>
  <si>
    <t>ТТК №1</t>
  </si>
  <si>
    <t>Макароны отварные с маслом</t>
  </si>
  <si>
    <t>Мякоть птицы тушенная в соусе</t>
  </si>
  <si>
    <t>ТТК-9</t>
  </si>
  <si>
    <t>Фрикадельки "Особые" с соусом томатным П/Ф</t>
  </si>
  <si>
    <t>Каша гречневая рассыпчатая</t>
  </si>
  <si>
    <t>Чай с лимоном (полусладкий)</t>
  </si>
  <si>
    <t>200/10/7</t>
  </si>
  <si>
    <t>Хлеб Пшеничный</t>
  </si>
  <si>
    <t>Хлеб Ржаной</t>
  </si>
  <si>
    <t>ТТК №22</t>
  </si>
  <si>
    <t>Котлеты Татарские п/ф с овощами (фасоль стручковая)</t>
  </si>
  <si>
    <t>Биточки рыбные Морячка</t>
  </si>
  <si>
    <t>ТТК №26</t>
  </si>
  <si>
    <t>ТТК №37</t>
  </si>
  <si>
    <t>3. Сборник технических нормативов –Сборник рецептур блюд и кулинарных изделий для  питания  детей  в  дошкольных  организациях  /  под  ред.  М.П.  Могильного  и  Т.В. Тутельяна. –М.: ДеЛи принт, 2014 г.</t>
  </si>
  <si>
    <t>4. Сборник технических нормативов –Сборник рецептур блюд и кулинарных изделий для  питания  детей  в  дошкольных  организациях  /  под  ред.  М.П.  Могильного  и  Т.В. Тутельяна. –М.: ДеЛи принт, 2015 г.</t>
  </si>
  <si>
    <t>5. Технико-технологические карты разработанные ООО "Школьное питание"</t>
  </si>
  <si>
    <r>
      <t>Примечание:</t>
    </r>
    <r>
      <rPr>
        <sz val="11"/>
        <color rgb="FF000000"/>
        <rFont val="Times New Roman"/>
        <family val="1"/>
        <charset val="204"/>
      </rPr>
      <t xml:space="preserve"> при составлении меню использованы</t>
    </r>
  </si>
  <si>
    <t>1.  СанПиН 2.3/2.4.3590-20 "Санитарно-эпидемиологические требования к организации общественного питания населения"</t>
  </si>
  <si>
    <t>Масса порции, гр</t>
  </si>
  <si>
    <t>Энерг. ценность (ккал)</t>
  </si>
  <si>
    <t>ИТОГО ЗА НЕДЕЛЮ:</t>
  </si>
  <si>
    <t>В среднем в день:</t>
  </si>
  <si>
    <t>Пищевые вещества (гр) Белки</t>
  </si>
  <si>
    <t>Пищевые вещества (гр) Жиры</t>
  </si>
  <si>
    <t>Пищевые вещества (гр) Углеводы</t>
  </si>
  <si>
    <t>Витамины (мг) В1</t>
  </si>
  <si>
    <t>Витамины (мг) С</t>
  </si>
  <si>
    <t>Витамины (мг) А</t>
  </si>
  <si>
    <t>Витамины (мг) Е</t>
  </si>
  <si>
    <t>УТВЕРЖДАЮ:</t>
  </si>
  <si>
    <t>Директор ООО "Нигма"</t>
  </si>
  <si>
    <t>__________________ / Л.Р. Гильфанова</t>
  </si>
  <si>
    <t>45/2017</t>
  </si>
  <si>
    <t>Салат  из  свежей капусты</t>
  </si>
  <si>
    <t>173/2017</t>
  </si>
  <si>
    <t>1/2017</t>
  </si>
  <si>
    <t>24/2017</t>
  </si>
  <si>
    <t>Салат из свежих помидоров и огурцов</t>
  </si>
  <si>
    <t>289/2017</t>
  </si>
  <si>
    <t>71/2017</t>
  </si>
  <si>
    <t>Огурцы свежие порционно</t>
  </si>
  <si>
    <t>290/2017</t>
  </si>
  <si>
    <t>203/2017</t>
  </si>
  <si>
    <t>377/2017</t>
  </si>
  <si>
    <t>56/2017</t>
  </si>
  <si>
    <t xml:space="preserve">Салат овощной с яблоками  </t>
  </si>
  <si>
    <t>Биточки Рябушка п/ф с овощами (зеленый горошек консервированный)</t>
  </si>
  <si>
    <t>312/2017</t>
  </si>
  <si>
    <t>386/2017</t>
  </si>
  <si>
    <t>Яблоки свежие</t>
  </si>
  <si>
    <t>Помидоры свежие порционно</t>
  </si>
  <si>
    <t>174/2017</t>
  </si>
  <si>
    <t>243/2017</t>
  </si>
  <si>
    <t>Сосиски отварные</t>
  </si>
  <si>
    <t>171/2017</t>
  </si>
  <si>
    <t>53/2017</t>
  </si>
  <si>
    <t>Салат из свеклы с зеленым горошком</t>
  </si>
  <si>
    <t>291/2017</t>
  </si>
  <si>
    <t>ТТК- 1026</t>
  </si>
  <si>
    <t>ТТК №19</t>
  </si>
  <si>
    <t>Салат свежей капусты с помидором</t>
  </si>
  <si>
    <t>338/2017</t>
  </si>
  <si>
    <t>20/2017</t>
  </si>
  <si>
    <t>Салат из свежих огурцов</t>
  </si>
  <si>
    <t>ТТК №1025</t>
  </si>
  <si>
    <t xml:space="preserve">Салат Радужный  </t>
  </si>
  <si>
    <t>Котлеты Любимые п/ф с овощами (зеленый горошек консервированный)</t>
  </si>
  <si>
    <r>
      <rPr>
        <b/>
        <sz val="24"/>
        <color rgb="FF000000"/>
        <rFont val="Times New Roman"/>
        <family val="1"/>
        <charset val="204"/>
      </rPr>
      <t xml:space="preserve">Двухнедельное меню для учащихся с 11 до 18 лет в общеобразовательных организациях с 5-11 классы  на 2022 уч.году                </t>
    </r>
    <r>
      <rPr>
        <b/>
        <sz val="18"/>
        <color rgb="FF000000"/>
        <rFont val="Times New Roman"/>
        <family val="1"/>
        <charset val="204"/>
      </rPr>
  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  </r>
  </si>
  <si>
    <t>ИТОГО ЗА 12 ДНЕЙ: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</si>
</sst>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0.000"/>
    <numFmt numFmtId="165" formatCode="0.0"/>
    <numFmt numFmtId="166" formatCode="#,##0.000"/>
  </numFmts>
  <fonts count="21" x14ac:knownFonts="1">
    <font>
      <sz val="11"/>
      <color rgb="FF000000"/>
      <name val="SimSun"/>
      <family val="2"/>
      <charset val="204"/>
    </font>
    <font>
      <sz val="11"/>
      <color rgb="FF000000"/>
      <name val="Calibri"/>
      <family val="2"/>
    </font>
    <font>
      <sz val="9"/>
      <color rgb="FF000000"/>
      <name val="Calibri"/>
      <family val="2"/>
      <charset val="204"/>
    </font>
    <font>
      <sz val="12"/>
      <color theme="1"/>
      <name val="Calibri"/>
      <family val="2"/>
      <scheme val="minor"/>
    </font>
    <font>
      <sz val="12"/>
      <color rgb="FF000000"/>
      <name val="Calibri"/>
      <family val="2"/>
    </font>
    <font>
      <b/>
      <sz val="12"/>
      <color rgb="FF000000"/>
      <name val="Calibri"/>
      <family val="2"/>
    </font>
    <font>
      <sz val="12"/>
      <color rgb="FF000000"/>
      <name val="Times New Roman"/>
      <family val="1"/>
      <charset val="204"/>
    </font>
    <font>
      <b/>
      <sz val="12"/>
      <color rgb="FF000000"/>
      <name val="Calibri"/>
      <family val="2"/>
      <charset val="204"/>
    </font>
    <font>
      <b/>
      <sz val="14"/>
      <color rgb="FF000000"/>
      <name val="Calibri"/>
      <family val="2"/>
      <charset val="204"/>
    </font>
    <font>
      <sz val="14"/>
      <color rgb="FF000000"/>
      <name val="Calibri"/>
      <family val="2"/>
      <charset val="204"/>
    </font>
    <font>
      <u/>
      <sz val="11"/>
      <color rgb="FF000000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1"/>
      <name val="Times New Roman"/>
      <family val="1"/>
      <charset val="204"/>
    </font>
    <font>
      <b/>
      <sz val="18"/>
      <color rgb="FF000000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b/>
      <sz val="24"/>
      <color rgb="FF000000"/>
      <name val="Times New Roman"/>
      <family val="1"/>
      <charset val="204"/>
    </font>
    <font>
      <b/>
      <sz val="10"/>
      <name val="Arial"/>
      <family val="2"/>
      <charset val="204"/>
    </font>
    <font>
      <sz val="10"/>
      <name val="Arial"/>
      <family val="2"/>
      <charset val="204"/>
    </font>
    <font>
      <sz val="10"/>
      <name val="Times New Roman"/>
      <family val="1"/>
      <charset val="204"/>
    </font>
    <font>
      <sz val="14"/>
      <color rgb="FF000000"/>
      <name val="Times New Roman"/>
      <family val="1"/>
      <charset val="204"/>
    </font>
    <font>
      <b/>
      <sz val="14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24"/>
      </left>
      <right/>
      <top style="thin">
        <color indexed="24"/>
      </top>
      <bottom/>
      <diagonal/>
    </border>
    <border>
      <left style="thin">
        <color indexed="24"/>
      </left>
      <right style="thin">
        <color indexed="24"/>
      </right>
      <top style="thin">
        <color indexed="24"/>
      </top>
      <bottom style="thin">
        <color indexed="24"/>
      </bottom>
      <diagonal/>
    </border>
  </borders>
  <cellStyleXfs count="1">
    <xf numFmtId="0" fontId="0" fillId="0" borderId="0"/>
  </cellStyleXfs>
  <cellXfs count="97">
    <xf numFmtId="0" fontId="0" fillId="0" borderId="0" xfId="0"/>
    <xf numFmtId="0" fontId="1" fillId="0" borderId="0" xfId="0" applyFont="1"/>
    <xf numFmtId="0" fontId="2" fillId="0" borderId="0" xfId="0" applyFont="1" applyAlignment="1">
      <alignment horizontal="left" vertical="center"/>
    </xf>
    <xf numFmtId="0" fontId="3" fillId="0" borderId="4" xfId="0" applyFont="1" applyBorder="1"/>
    <xf numFmtId="0" fontId="3" fillId="0" borderId="5" xfId="0" applyFont="1" applyBorder="1"/>
    <xf numFmtId="164" fontId="3" fillId="0" borderId="1" xfId="0" applyNumberFormat="1" applyFont="1" applyBorder="1" applyAlignment="1">
      <alignment horizontal="center"/>
    </xf>
    <xf numFmtId="1" fontId="3" fillId="0" borderId="1" xfId="0" applyNumberFormat="1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2" fontId="3" fillId="0" borderId="1" xfId="0" applyNumberFormat="1" applyFont="1" applyBorder="1" applyAlignment="1">
      <alignment horizontal="center"/>
    </xf>
    <xf numFmtId="0" fontId="4" fillId="0" borderId="1" xfId="0" applyFont="1" applyBorder="1" applyAlignment="1">
      <alignment horizontal="center"/>
    </xf>
    <xf numFmtId="164" fontId="4" fillId="0" borderId="1" xfId="0" applyNumberFormat="1" applyFont="1" applyBorder="1" applyAlignment="1">
      <alignment horizontal="center"/>
    </xf>
    <xf numFmtId="2" fontId="4" fillId="0" borderId="1" xfId="0" applyNumberFormat="1" applyFont="1" applyBorder="1" applyAlignment="1">
      <alignment horizontal="center"/>
    </xf>
    <xf numFmtId="1" fontId="4" fillId="0" borderId="1" xfId="0" applyNumberFormat="1" applyFont="1" applyBorder="1" applyAlignment="1">
      <alignment horizontal="center"/>
    </xf>
    <xf numFmtId="165" fontId="4" fillId="0" borderId="1" xfId="0" applyNumberFormat="1" applyFont="1" applyBorder="1" applyAlignment="1">
      <alignment horizontal="center"/>
    </xf>
    <xf numFmtId="166" fontId="4" fillId="0" borderId="1" xfId="0" applyNumberFormat="1" applyFont="1" applyBorder="1" applyAlignment="1">
      <alignment horizontal="center"/>
    </xf>
    <xf numFmtId="0" fontId="5" fillId="0" borderId="1" xfId="0" applyFont="1" applyBorder="1" applyAlignment="1">
      <alignment horizontal="center"/>
    </xf>
    <xf numFmtId="2" fontId="5" fillId="0" borderId="1" xfId="0" applyNumberFormat="1" applyFont="1" applyBorder="1" applyAlignment="1">
      <alignment horizontal="center"/>
    </xf>
    <xf numFmtId="164" fontId="5" fillId="0" borderId="1" xfId="0" applyNumberFormat="1" applyFont="1" applyBorder="1" applyAlignment="1">
      <alignment horizontal="center"/>
    </xf>
    <xf numFmtId="1" fontId="5" fillId="0" borderId="1" xfId="0" applyNumberFormat="1" applyFont="1" applyBorder="1" applyAlignment="1">
      <alignment horizontal="center"/>
    </xf>
    <xf numFmtId="165" fontId="5" fillId="0" borderId="1" xfId="0" applyNumberFormat="1" applyFont="1" applyBorder="1" applyAlignment="1">
      <alignment horizontal="center"/>
    </xf>
    <xf numFmtId="0" fontId="4" fillId="0" borderId="0" xfId="0" applyFont="1" applyBorder="1"/>
    <xf numFmtId="0" fontId="4" fillId="0" borderId="2" xfId="0" applyFont="1" applyBorder="1"/>
    <xf numFmtId="0" fontId="6" fillId="0" borderId="1" xfId="0" applyFont="1" applyBorder="1" applyAlignment="1">
      <alignment wrapText="1"/>
    </xf>
    <xf numFmtId="0" fontId="6" fillId="0" borderId="1" xfId="0" applyFont="1" applyBorder="1"/>
    <xf numFmtId="0" fontId="6" fillId="0" borderId="1" xfId="0" applyFont="1" applyBorder="1" applyAlignment="1">
      <alignment horizontal="center"/>
    </xf>
    <xf numFmtId="0" fontId="6" fillId="0" borderId="1" xfId="0" applyFont="1" applyBorder="1" applyAlignment="1">
      <alignment horizontal="center" wrapText="1"/>
    </xf>
    <xf numFmtId="0" fontId="4" fillId="0" borderId="1" xfId="0" applyFont="1" applyBorder="1"/>
    <xf numFmtId="0" fontId="4" fillId="0" borderId="7" xfId="0" applyFont="1" applyBorder="1" applyAlignment="1">
      <alignment horizontal="center"/>
    </xf>
    <xf numFmtId="0" fontId="4" fillId="0" borderId="4" xfId="0" applyFont="1" applyBorder="1"/>
    <xf numFmtId="0" fontId="4" fillId="0" borderId="6" xfId="0" applyFont="1" applyBorder="1"/>
    <xf numFmtId="0" fontId="4" fillId="0" borderId="5" xfId="0" applyFont="1" applyBorder="1"/>
    <xf numFmtId="0" fontId="4" fillId="0" borderId="3" xfId="0" applyFont="1" applyBorder="1"/>
    <xf numFmtId="0" fontId="7" fillId="0" borderId="5" xfId="0" applyFont="1" applyBorder="1" applyAlignment="1">
      <alignment horizontal="right"/>
    </xf>
    <xf numFmtId="0" fontId="7" fillId="0" borderId="4" xfId="0" applyFont="1" applyBorder="1"/>
    <xf numFmtId="0" fontId="7" fillId="0" borderId="1" xfId="0" applyFont="1" applyBorder="1" applyAlignment="1">
      <alignment horizontal="center"/>
    </xf>
    <xf numFmtId="2" fontId="7" fillId="0" borderId="1" xfId="0" applyNumberFormat="1" applyFont="1" applyBorder="1" applyAlignment="1">
      <alignment horizontal="center"/>
    </xf>
    <xf numFmtId="164" fontId="7" fillId="0" borderId="1" xfId="0" applyNumberFormat="1" applyFont="1" applyBorder="1" applyAlignment="1">
      <alignment horizontal="center"/>
    </xf>
    <xf numFmtId="165" fontId="7" fillId="0" borderId="1" xfId="0" applyNumberFormat="1" applyFont="1" applyBorder="1" applyAlignment="1">
      <alignment horizontal="center"/>
    </xf>
    <xf numFmtId="0" fontId="4" fillId="0" borderId="0" xfId="0" applyFont="1" applyBorder="1" applyAlignment="1">
      <alignment horizontal="center"/>
    </xf>
    <xf numFmtId="0" fontId="7" fillId="0" borderId="0" xfId="0" applyFont="1" applyBorder="1"/>
    <xf numFmtId="0" fontId="7" fillId="0" borderId="0" xfId="0" applyFont="1" applyBorder="1" applyAlignment="1">
      <alignment horizontal="right"/>
    </xf>
    <xf numFmtId="0" fontId="5" fillId="0" borderId="0" xfId="0" applyFont="1" applyBorder="1" applyAlignment="1">
      <alignment horizontal="center"/>
    </xf>
    <xf numFmtId="164" fontId="5" fillId="0" borderId="0" xfId="0" applyNumberFormat="1" applyFont="1" applyBorder="1" applyAlignment="1">
      <alignment horizontal="center"/>
    </xf>
    <xf numFmtId="164" fontId="5" fillId="0" borderId="2" xfId="0" applyNumberFormat="1" applyFont="1" applyBorder="1" applyAlignment="1">
      <alignment horizontal="center"/>
    </xf>
    <xf numFmtId="0" fontId="4" fillId="0" borderId="1" xfId="0" applyNumberFormat="1" applyFont="1" applyBorder="1" applyAlignment="1">
      <alignment horizontal="center"/>
    </xf>
    <xf numFmtId="49" fontId="4" fillId="0" borderId="1" xfId="0" applyNumberFormat="1" applyFont="1" applyBorder="1" applyAlignment="1">
      <alignment horizontal="center"/>
    </xf>
    <xf numFmtId="49" fontId="3" fillId="0" borderId="1" xfId="0" applyNumberFormat="1" applyFont="1" applyBorder="1" applyAlignment="1">
      <alignment horizontal="center"/>
    </xf>
    <xf numFmtId="4" fontId="4" fillId="0" borderId="1" xfId="0" applyNumberFormat="1" applyFont="1" applyBorder="1" applyAlignment="1">
      <alignment horizontal="center"/>
    </xf>
    <xf numFmtId="0" fontId="8" fillId="0" borderId="0" xfId="0" applyFont="1" applyBorder="1" applyAlignment="1">
      <alignment horizontal="center" vertical="center" wrapText="1"/>
    </xf>
    <xf numFmtId="0" fontId="9" fillId="0" borderId="0" xfId="0" applyFont="1" applyAlignment="1">
      <alignment horizontal="center"/>
    </xf>
    <xf numFmtId="0" fontId="9" fillId="0" borderId="0" xfId="0" applyFont="1" applyBorder="1" applyAlignment="1">
      <alignment horizontal="center"/>
    </xf>
    <xf numFmtId="0" fontId="9" fillId="0" borderId="0" xfId="0" applyFont="1" applyAlignment="1">
      <alignment horizontal="left"/>
    </xf>
    <xf numFmtId="0" fontId="10" fillId="0" borderId="0" xfId="0" applyFont="1" applyAlignment="1">
      <alignment horizontal="left" vertical="center"/>
    </xf>
    <xf numFmtId="0" fontId="11" fillId="0" borderId="0" xfId="0" applyFont="1"/>
    <xf numFmtId="0" fontId="11" fillId="0" borderId="0" xfId="0" applyFont="1" applyAlignment="1">
      <alignment horizontal="left" vertical="center"/>
    </xf>
    <xf numFmtId="0" fontId="11" fillId="0" borderId="0" xfId="0" applyFont="1" applyAlignment="1"/>
    <xf numFmtId="0" fontId="11" fillId="0" borderId="0" xfId="0" applyFont="1" applyAlignment="1">
      <alignment horizontal="center" vertical="center"/>
    </xf>
    <xf numFmtId="0" fontId="7" fillId="0" borderId="0" xfId="0" applyFont="1" applyBorder="1" applyAlignment="1">
      <alignment horizontal="center"/>
    </xf>
    <xf numFmtId="164" fontId="7" fillId="0" borderId="0" xfId="0" applyNumberFormat="1" applyFont="1" applyBorder="1" applyAlignment="1">
      <alignment horizontal="center"/>
    </xf>
    <xf numFmtId="2" fontId="7" fillId="0" borderId="0" xfId="0" applyNumberFormat="1" applyFont="1" applyBorder="1" applyAlignment="1">
      <alignment horizontal="center"/>
    </xf>
    <xf numFmtId="0" fontId="17" fillId="2" borderId="9" xfId="0" applyNumberFormat="1" applyFont="1" applyFill="1" applyBorder="1" applyAlignment="1">
      <alignment horizontal="center" vertical="top" wrapText="1"/>
    </xf>
    <xf numFmtId="0" fontId="17" fillId="0" borderId="0" xfId="0" applyNumberFormat="1" applyFont="1" applyFill="1" applyBorder="1" applyAlignment="1">
      <alignment horizontal="center" vertical="top"/>
    </xf>
    <xf numFmtId="0" fontId="0" fillId="0" borderId="0" xfId="0" applyNumberFormat="1" applyFont="1" applyFill="1" applyBorder="1" applyAlignment="1">
      <alignment horizontal="center" vertical="top"/>
    </xf>
    <xf numFmtId="2" fontId="0" fillId="0" borderId="0" xfId="0" applyNumberFormat="1" applyFont="1" applyFill="1" applyBorder="1" applyAlignment="1">
      <alignment horizontal="center" vertical="top"/>
    </xf>
    <xf numFmtId="4" fontId="0" fillId="0" borderId="0" xfId="0" applyNumberFormat="1" applyFont="1" applyFill="1" applyBorder="1" applyAlignment="1">
      <alignment horizontal="center" vertical="top"/>
    </xf>
    <xf numFmtId="0" fontId="11" fillId="2" borderId="9" xfId="0" applyNumberFormat="1" applyFont="1" applyFill="1" applyBorder="1" applyAlignment="1">
      <alignment horizontal="center" vertical="top"/>
    </xf>
    <xf numFmtId="165" fontId="14" fillId="2" borderId="9" xfId="0" applyNumberFormat="1" applyFont="1" applyFill="1" applyBorder="1" applyAlignment="1">
      <alignment horizontal="center" vertical="top"/>
    </xf>
    <xf numFmtId="2" fontId="14" fillId="2" borderId="9" xfId="0" applyNumberFormat="1" applyFont="1" applyFill="1" applyBorder="1" applyAlignment="1">
      <alignment horizontal="center" vertical="top"/>
    </xf>
    <xf numFmtId="4" fontId="14" fillId="2" borderId="9" xfId="0" applyNumberFormat="1" applyFont="1" applyFill="1" applyBorder="1" applyAlignment="1">
      <alignment horizontal="center" vertical="top"/>
    </xf>
    <xf numFmtId="0" fontId="19" fillId="0" borderId="0" xfId="0" applyFont="1" applyAlignment="1"/>
    <xf numFmtId="0" fontId="20" fillId="0" borderId="0" xfId="0" applyFont="1" applyBorder="1" applyAlignment="1">
      <alignment horizontal="center" vertical="center" wrapText="1"/>
    </xf>
    <xf numFmtId="49" fontId="4" fillId="0" borderId="7" xfId="0" applyNumberFormat="1" applyFont="1" applyBorder="1" applyAlignment="1">
      <alignment horizontal="center"/>
    </xf>
    <xf numFmtId="0" fontId="4" fillId="0" borderId="1" xfId="0" applyFont="1" applyBorder="1" applyAlignment="1">
      <alignment horizontal="center" vertical="center"/>
    </xf>
    <xf numFmtId="164" fontId="4" fillId="0" borderId="1" xfId="0" applyNumberFormat="1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2" fontId="4" fillId="0" borderId="1" xfId="0" applyNumberFormat="1" applyFont="1" applyBorder="1" applyAlignment="1">
      <alignment horizontal="center" vertical="center"/>
    </xf>
    <xf numFmtId="0" fontId="9" fillId="0" borderId="0" xfId="0" applyFont="1" applyBorder="1" applyAlignment="1">
      <alignment horizontal="left"/>
    </xf>
    <xf numFmtId="0" fontId="6" fillId="0" borderId="3" xfId="0" applyFont="1" applyBorder="1" applyAlignment="1">
      <alignment horizontal="center"/>
    </xf>
    <xf numFmtId="0" fontId="6" fillId="0" borderId="4" xfId="0" applyFont="1" applyBorder="1" applyAlignment="1">
      <alignment horizontal="center"/>
    </xf>
    <xf numFmtId="0" fontId="6" fillId="0" borderId="5" xfId="0" applyFont="1" applyBorder="1" applyAlignment="1">
      <alignment horizontal="center"/>
    </xf>
    <xf numFmtId="0" fontId="11" fillId="0" borderId="0" xfId="0" applyFont="1" applyAlignment="1">
      <alignment horizontal="left"/>
    </xf>
    <xf numFmtId="0" fontId="11" fillId="0" borderId="0" xfId="0" applyFont="1" applyAlignment="1">
      <alignment horizontal="left" vertical="center"/>
    </xf>
    <xf numFmtId="0" fontId="12" fillId="0" borderId="0" xfId="0" applyFont="1" applyAlignment="1">
      <alignment horizontal="left" vertical="center"/>
    </xf>
    <xf numFmtId="0" fontId="13" fillId="0" borderId="0" xfId="0" applyFont="1" applyBorder="1" applyAlignment="1">
      <alignment horizontal="center" vertical="top" wrapText="1"/>
    </xf>
    <xf numFmtId="0" fontId="13" fillId="0" borderId="6" xfId="0" applyFont="1" applyBorder="1" applyAlignment="1">
      <alignment horizontal="center" vertical="top" wrapText="1"/>
    </xf>
    <xf numFmtId="0" fontId="16" fillId="2" borderId="8" xfId="0" applyNumberFormat="1" applyFont="1" applyFill="1" applyBorder="1" applyAlignment="1">
      <alignment horizontal="center" vertical="center"/>
    </xf>
    <xf numFmtId="0" fontId="18" fillId="2" borderId="9" xfId="0" applyNumberFormat="1" applyFont="1" applyFill="1" applyBorder="1" applyAlignment="1">
      <alignment horizontal="center" vertical="top"/>
    </xf>
    <xf numFmtId="0" fontId="4" fillId="0" borderId="3" xfId="0" applyFont="1" applyBorder="1" applyAlignment="1">
      <alignment horizontal="left" wrapText="1"/>
    </xf>
    <xf numFmtId="0" fontId="4" fillId="0" borderId="4" xfId="0" applyFont="1" applyBorder="1" applyAlignment="1">
      <alignment horizontal="left" wrapText="1"/>
    </xf>
    <xf numFmtId="0" fontId="4" fillId="0" borderId="5" xfId="0" applyFont="1" applyBorder="1" applyAlignment="1">
      <alignment horizontal="left" wrapText="1"/>
    </xf>
    <xf numFmtId="0" fontId="4" fillId="0" borderId="3" xfId="0" applyFont="1" applyBorder="1" applyAlignment="1">
      <alignment horizontal="left" vertical="center" wrapText="1"/>
    </xf>
    <xf numFmtId="0" fontId="4" fillId="0" borderId="4" xfId="0" applyFont="1" applyBorder="1" applyAlignment="1">
      <alignment horizontal="left" vertical="center" wrapText="1"/>
    </xf>
    <xf numFmtId="0" fontId="4" fillId="0" borderId="5" xfId="0" applyFont="1" applyBorder="1" applyAlignment="1">
      <alignment horizontal="left" vertical="center" wrapText="1"/>
    </xf>
    <xf numFmtId="0" fontId="18" fillId="2" borderId="0" xfId="0" applyNumberFormat="1" applyFont="1" applyFill="1" applyBorder="1" applyAlignment="1">
      <alignment horizontal="center" vertical="top"/>
    </xf>
    <xf numFmtId="0" fontId="11" fillId="2" borderId="0" xfId="0" applyNumberFormat="1" applyFont="1" applyFill="1" applyBorder="1" applyAlignment="1">
      <alignment horizontal="center" vertical="top"/>
    </xf>
    <xf numFmtId="2" fontId="14" fillId="2" borderId="0" xfId="0" applyNumberFormat="1" applyFont="1" applyFill="1" applyBorder="1" applyAlignment="1">
      <alignment horizontal="center" vertical="top"/>
    </xf>
    <xf numFmtId="4" fontId="14" fillId="2" borderId="0" xfId="0" applyNumberFormat="1" applyFont="1" applyFill="1" applyBorder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MK140"/>
  <sheetViews>
    <sheetView tabSelected="1" topLeftCell="A90" zoomScaleNormal="100" zoomScalePageLayoutView="60" workbookViewId="0">
      <selection activeCell="L143" sqref="L143"/>
    </sheetView>
  </sheetViews>
  <sheetFormatPr defaultRowHeight="15" x14ac:dyDescent="0.25"/>
  <cols>
    <col min="1" max="1" width="1.875" style="1"/>
    <col min="2" max="2" width="10.5" style="1" customWidth="1"/>
    <col min="3" max="4" width="9.5" style="1"/>
    <col min="5" max="5" width="33.75" style="1" customWidth="1"/>
    <col min="6" max="6" width="10.75" style="1"/>
    <col min="7" max="7" width="11" style="1"/>
    <col min="8" max="8" width="12.125" style="1"/>
    <col min="9" max="9" width="11.75" style="1"/>
    <col min="10" max="10" width="10.875" style="1" customWidth="1"/>
    <col min="11" max="11" width="10.75" style="1"/>
    <col min="12" max="12" width="10.875" style="1"/>
    <col min="13" max="13" width="10.5" style="1"/>
    <col min="14" max="14" width="11.375" style="1"/>
    <col min="15" max="15" width="11.25" style="1"/>
    <col min="16" max="16" width="11.375" style="1"/>
    <col min="17" max="17" width="11.75" style="1"/>
    <col min="18" max="18" width="12.5" style="1"/>
    <col min="19" max="1025" width="9.5" style="1"/>
  </cols>
  <sheetData>
    <row r="2" spans="2:19" x14ac:dyDescent="0.25">
      <c r="B2" s="80" t="s">
        <v>72</v>
      </c>
      <c r="C2" s="80"/>
      <c r="D2" s="53"/>
      <c r="E2" s="53"/>
    </row>
    <row r="3" spans="2:19" x14ac:dyDescent="0.25">
      <c r="B3" s="55" t="s">
        <v>73</v>
      </c>
      <c r="C3" s="55"/>
      <c r="D3" s="53"/>
      <c r="E3" s="53"/>
    </row>
    <row r="4" spans="2:19" x14ac:dyDescent="0.25">
      <c r="B4" s="55"/>
      <c r="C4" s="55"/>
      <c r="D4" s="53"/>
      <c r="E4" s="53"/>
    </row>
    <row r="5" spans="2:19" ht="15" customHeight="1" x14ac:dyDescent="0.3">
      <c r="B5" s="69" t="s">
        <v>74</v>
      </c>
      <c r="C5" s="69"/>
      <c r="D5" s="69"/>
      <c r="E5" s="70"/>
      <c r="F5" s="48"/>
      <c r="G5" s="48"/>
      <c r="H5" s="48"/>
      <c r="I5" s="48"/>
      <c r="J5" s="48"/>
      <c r="K5" s="48"/>
      <c r="L5" s="48"/>
      <c r="M5" s="48"/>
      <c r="N5" s="48"/>
      <c r="O5" s="48"/>
      <c r="P5" s="49"/>
      <c r="Q5" s="50"/>
      <c r="R5" s="50"/>
      <c r="S5" s="50"/>
    </row>
    <row r="6" spans="2:19" ht="29.25" customHeight="1" x14ac:dyDescent="0.3">
      <c r="B6" s="51"/>
      <c r="C6" s="48"/>
      <c r="D6" s="48"/>
      <c r="E6" s="48"/>
      <c r="F6" s="48"/>
      <c r="G6" s="48"/>
      <c r="H6" s="48"/>
      <c r="I6" s="48"/>
      <c r="J6" s="48"/>
      <c r="K6" s="48"/>
      <c r="L6" s="48"/>
      <c r="M6" s="48"/>
      <c r="N6" s="48"/>
      <c r="O6" s="48"/>
      <c r="P6" s="49"/>
      <c r="Q6" s="50"/>
      <c r="R6" s="50"/>
      <c r="S6" s="50"/>
    </row>
    <row r="7" spans="2:19" ht="14.85" customHeight="1" x14ac:dyDescent="0.3">
      <c r="B7" s="51"/>
      <c r="C7" s="83" t="s">
        <v>110</v>
      </c>
      <c r="D7" s="83"/>
      <c r="E7" s="83"/>
      <c r="F7" s="83"/>
      <c r="G7" s="83"/>
      <c r="H7" s="83"/>
      <c r="I7" s="83"/>
      <c r="J7" s="83"/>
      <c r="K7" s="83"/>
      <c r="L7" s="83"/>
      <c r="M7" s="83"/>
      <c r="N7" s="83"/>
      <c r="O7" s="83"/>
      <c r="P7" s="49"/>
      <c r="Q7" s="76"/>
      <c r="R7" s="76"/>
      <c r="S7" s="76"/>
    </row>
    <row r="8" spans="2:19" ht="18.75" x14ac:dyDescent="0.3">
      <c r="B8" s="51"/>
      <c r="C8" s="83"/>
      <c r="D8" s="83"/>
      <c r="E8" s="83"/>
      <c r="F8" s="83"/>
      <c r="G8" s="83"/>
      <c r="H8" s="83"/>
      <c r="I8" s="83"/>
      <c r="J8" s="83"/>
      <c r="K8" s="83"/>
      <c r="L8" s="83"/>
      <c r="M8" s="83"/>
      <c r="N8" s="83"/>
      <c r="O8" s="83"/>
      <c r="P8" s="49"/>
      <c r="Q8" s="49"/>
      <c r="R8" s="49"/>
      <c r="S8" s="49"/>
    </row>
    <row r="9" spans="2:19" ht="49.5" customHeight="1" x14ac:dyDescent="0.3">
      <c r="B9" s="51"/>
      <c r="C9" s="84"/>
      <c r="D9" s="84"/>
      <c r="E9" s="84"/>
      <c r="F9" s="84"/>
      <c r="G9" s="84"/>
      <c r="H9" s="84"/>
      <c r="I9" s="84"/>
      <c r="J9" s="84"/>
      <c r="K9" s="84"/>
      <c r="L9" s="84"/>
      <c r="M9" s="84"/>
      <c r="N9" s="84"/>
      <c r="O9" s="84"/>
      <c r="P9" s="49"/>
      <c r="Q9" s="49"/>
      <c r="R9" s="49"/>
      <c r="S9" s="49"/>
    </row>
    <row r="10" spans="2:19" ht="36.75" customHeight="1" x14ac:dyDescent="0.25">
      <c r="B10" s="22" t="s">
        <v>0</v>
      </c>
      <c r="C10" s="77" t="s">
        <v>1</v>
      </c>
      <c r="D10" s="78"/>
      <c r="E10" s="79"/>
      <c r="F10" s="24" t="s">
        <v>2</v>
      </c>
      <c r="G10" s="24" t="s">
        <v>3</v>
      </c>
      <c r="H10" s="24" t="s">
        <v>4</v>
      </c>
      <c r="I10" s="25" t="s">
        <v>5</v>
      </c>
      <c r="J10" s="25" t="s">
        <v>6</v>
      </c>
      <c r="K10" s="25" t="s">
        <v>7</v>
      </c>
      <c r="L10" s="25" t="s">
        <v>8</v>
      </c>
      <c r="M10" s="25" t="s">
        <v>9</v>
      </c>
      <c r="N10" s="25" t="s">
        <v>10</v>
      </c>
      <c r="O10" s="25" t="s">
        <v>11</v>
      </c>
      <c r="P10" s="25" t="s">
        <v>12</v>
      </c>
      <c r="Q10" s="25" t="s">
        <v>13</v>
      </c>
      <c r="R10" s="25" t="s">
        <v>14</v>
      </c>
    </row>
    <row r="11" spans="2:19" ht="15.75" x14ac:dyDescent="0.25">
      <c r="B11" s="26"/>
      <c r="C11" s="20" t="s">
        <v>15</v>
      </c>
      <c r="D11" s="20"/>
      <c r="E11" s="20"/>
      <c r="F11" s="20"/>
      <c r="G11" s="20"/>
      <c r="H11" s="20"/>
      <c r="I11" s="20"/>
      <c r="J11" s="20"/>
      <c r="K11" s="20"/>
      <c r="L11" s="20"/>
      <c r="M11" s="20"/>
      <c r="N11" s="20"/>
      <c r="O11" s="20"/>
      <c r="P11" s="20"/>
      <c r="Q11" s="20"/>
      <c r="R11" s="21"/>
    </row>
    <row r="12" spans="2:19" ht="15.75" x14ac:dyDescent="0.25">
      <c r="B12" s="26"/>
      <c r="C12" s="20" t="s">
        <v>16</v>
      </c>
      <c r="D12" s="20"/>
      <c r="E12" s="20"/>
      <c r="F12" s="20"/>
      <c r="G12" s="20"/>
      <c r="H12" s="20"/>
      <c r="I12" s="20"/>
      <c r="J12" s="20"/>
      <c r="K12" s="20"/>
      <c r="L12" s="20"/>
      <c r="M12" s="20"/>
      <c r="N12" s="20"/>
      <c r="O12" s="20"/>
      <c r="P12" s="20"/>
      <c r="Q12" s="20"/>
      <c r="R12" s="21"/>
    </row>
    <row r="13" spans="2:19" ht="15.75" x14ac:dyDescent="0.25">
      <c r="B13" s="45" t="s">
        <v>75</v>
      </c>
      <c r="C13" s="28" t="s">
        <v>76</v>
      </c>
      <c r="D13" s="28"/>
      <c r="E13" s="28"/>
      <c r="F13" s="7">
        <v>100</v>
      </c>
      <c r="G13" s="7">
        <v>1.31</v>
      </c>
      <c r="H13" s="7">
        <v>3.25</v>
      </c>
      <c r="I13" s="7">
        <v>6.47</v>
      </c>
      <c r="J13" s="7">
        <v>60.4</v>
      </c>
      <c r="K13" s="7">
        <v>0.02</v>
      </c>
      <c r="L13" s="7">
        <v>17.100000000000001</v>
      </c>
      <c r="M13" s="7">
        <v>0.01</v>
      </c>
      <c r="N13" s="7">
        <v>0.03</v>
      </c>
      <c r="O13" s="7">
        <v>24.97</v>
      </c>
      <c r="P13" s="7">
        <v>28.31</v>
      </c>
      <c r="Q13" s="7">
        <v>15.09</v>
      </c>
      <c r="R13" s="7">
        <v>0.47</v>
      </c>
    </row>
    <row r="14" spans="2:19" ht="15.75" x14ac:dyDescent="0.25">
      <c r="B14" s="27" t="s">
        <v>54</v>
      </c>
      <c r="C14" s="29" t="s">
        <v>52</v>
      </c>
      <c r="D14" s="29"/>
      <c r="E14" s="29"/>
      <c r="F14" s="9" t="s">
        <v>36</v>
      </c>
      <c r="G14" s="10">
        <v>9.39</v>
      </c>
      <c r="H14" s="10">
        <v>10.66</v>
      </c>
      <c r="I14" s="10">
        <v>9.89</v>
      </c>
      <c r="J14" s="11">
        <v>221.43</v>
      </c>
      <c r="K14" s="10">
        <v>0.1</v>
      </c>
      <c r="L14" s="10">
        <v>2.64</v>
      </c>
      <c r="M14" s="10">
        <v>0.01</v>
      </c>
      <c r="N14" s="10">
        <v>0.23</v>
      </c>
      <c r="O14" s="10">
        <v>30.83</v>
      </c>
      <c r="P14" s="10">
        <v>94.76</v>
      </c>
      <c r="Q14" s="10">
        <v>16.27</v>
      </c>
      <c r="R14" s="10">
        <v>1.07</v>
      </c>
    </row>
    <row r="15" spans="2:19" ht="15.75" x14ac:dyDescent="0.25">
      <c r="B15" s="27" t="s">
        <v>77</v>
      </c>
      <c r="C15" s="28" t="s">
        <v>31</v>
      </c>
      <c r="D15" s="28"/>
      <c r="E15" s="30"/>
      <c r="F15" s="9" t="s">
        <v>34</v>
      </c>
      <c r="G15" s="5">
        <v>7.99</v>
      </c>
      <c r="H15" s="5">
        <v>10.83</v>
      </c>
      <c r="I15" s="5">
        <v>41</v>
      </c>
      <c r="J15" s="6">
        <v>204</v>
      </c>
      <c r="K15" s="5">
        <v>0.35</v>
      </c>
      <c r="L15" s="5">
        <v>0</v>
      </c>
      <c r="M15" s="6">
        <v>0</v>
      </c>
      <c r="N15" s="5">
        <v>0.621</v>
      </c>
      <c r="O15" s="5">
        <v>44.8</v>
      </c>
      <c r="P15" s="5">
        <v>204.7</v>
      </c>
      <c r="Q15" s="5">
        <v>53.5</v>
      </c>
      <c r="R15" s="5">
        <v>1.321</v>
      </c>
    </row>
    <row r="16" spans="2:19" ht="15.75" x14ac:dyDescent="0.25">
      <c r="B16" s="9" t="s">
        <v>37</v>
      </c>
      <c r="C16" s="31" t="s">
        <v>38</v>
      </c>
      <c r="D16" s="28"/>
      <c r="E16" s="30"/>
      <c r="F16" s="9">
        <v>200</v>
      </c>
      <c r="G16" s="10">
        <v>1.63</v>
      </c>
      <c r="H16" s="10">
        <v>1.25</v>
      </c>
      <c r="I16" s="10">
        <v>7.18</v>
      </c>
      <c r="J16" s="12">
        <v>46</v>
      </c>
      <c r="K16" s="10">
        <v>1.4999999999999999E-2</v>
      </c>
      <c r="L16" s="10">
        <v>0.54</v>
      </c>
      <c r="M16" s="11">
        <v>0.01</v>
      </c>
      <c r="N16" s="10">
        <v>0</v>
      </c>
      <c r="O16" s="10">
        <v>76.5</v>
      </c>
      <c r="P16" s="10">
        <v>48.7</v>
      </c>
      <c r="Q16" s="10">
        <v>8.8000000000000007</v>
      </c>
      <c r="R16" s="10">
        <v>0.43</v>
      </c>
    </row>
    <row r="17" spans="2:18" ht="15.75" x14ac:dyDescent="0.25">
      <c r="B17" s="45" t="s">
        <v>78</v>
      </c>
      <c r="C17" s="31" t="s">
        <v>50</v>
      </c>
      <c r="D17" s="28"/>
      <c r="E17" s="30"/>
      <c r="F17" s="9">
        <v>30</v>
      </c>
      <c r="G17" s="13">
        <v>1.5</v>
      </c>
      <c r="H17" s="13">
        <v>0.3</v>
      </c>
      <c r="I17" s="47">
        <v>13.5</v>
      </c>
      <c r="J17" s="12">
        <v>66</v>
      </c>
      <c r="K17" s="10">
        <v>2.1000000000000001E-2</v>
      </c>
      <c r="L17" s="11">
        <v>0</v>
      </c>
      <c r="M17" s="11">
        <v>0</v>
      </c>
      <c r="N17" s="10">
        <v>0.16200000000000001</v>
      </c>
      <c r="O17" s="11">
        <v>4.1399999999999997</v>
      </c>
      <c r="P17" s="11">
        <v>19.100000000000001</v>
      </c>
      <c r="Q17" s="13">
        <v>4.5</v>
      </c>
      <c r="R17" s="10">
        <v>0.55800000000000005</v>
      </c>
    </row>
    <row r="18" spans="2:18" ht="15.75" x14ac:dyDescent="0.25">
      <c r="B18" s="71" t="s">
        <v>78</v>
      </c>
      <c r="C18" s="31" t="s">
        <v>49</v>
      </c>
      <c r="D18" s="28"/>
      <c r="E18" s="30"/>
      <c r="F18" s="9">
        <v>50</v>
      </c>
      <c r="G18" s="10">
        <v>3.8</v>
      </c>
      <c r="H18" s="10">
        <v>0.4</v>
      </c>
      <c r="I18" s="14">
        <v>24.6</v>
      </c>
      <c r="J18" s="12">
        <v>118.3</v>
      </c>
      <c r="K18" s="10">
        <v>5.5E-2</v>
      </c>
      <c r="L18" s="12">
        <v>0</v>
      </c>
      <c r="M18" s="12">
        <v>0</v>
      </c>
      <c r="N18" s="10">
        <v>0.55000000000000004</v>
      </c>
      <c r="O18" s="10">
        <v>10</v>
      </c>
      <c r="P18" s="10">
        <v>32.5</v>
      </c>
      <c r="Q18" s="10">
        <v>7</v>
      </c>
      <c r="R18" s="10">
        <v>0.55000000000000004</v>
      </c>
    </row>
    <row r="19" spans="2:18" ht="15.75" x14ac:dyDescent="0.25">
      <c r="B19" s="27"/>
      <c r="C19" s="31"/>
      <c r="D19" s="28"/>
      <c r="E19" s="32" t="s">
        <v>17</v>
      </c>
      <c r="F19" s="15"/>
      <c r="G19" s="16">
        <f t="shared" ref="G19:R19" si="0">SUM(G13:G18)</f>
        <v>25.62</v>
      </c>
      <c r="H19" s="17">
        <f t="shared" si="0"/>
        <v>26.69</v>
      </c>
      <c r="I19" s="16">
        <f t="shared" si="0"/>
        <v>102.63999999999999</v>
      </c>
      <c r="J19" s="18">
        <f t="shared" si="0"/>
        <v>716.12999999999988</v>
      </c>
      <c r="K19" s="17">
        <f t="shared" si="0"/>
        <v>0.56100000000000005</v>
      </c>
      <c r="L19" s="16">
        <f t="shared" si="0"/>
        <v>20.28</v>
      </c>
      <c r="M19" s="16">
        <f t="shared" si="0"/>
        <v>0.03</v>
      </c>
      <c r="N19" s="17">
        <f t="shared" si="0"/>
        <v>1.593</v>
      </c>
      <c r="O19" s="16">
        <f t="shared" si="0"/>
        <v>191.23999999999998</v>
      </c>
      <c r="P19" s="16">
        <f t="shared" si="0"/>
        <v>428.07</v>
      </c>
      <c r="Q19" s="19">
        <f t="shared" si="0"/>
        <v>105.16</v>
      </c>
      <c r="R19" s="17">
        <f t="shared" si="0"/>
        <v>4.399</v>
      </c>
    </row>
    <row r="20" spans="2:18" ht="15.75" x14ac:dyDescent="0.25">
      <c r="B20" s="9"/>
      <c r="C20" s="20"/>
      <c r="D20" s="20"/>
      <c r="E20" s="20"/>
      <c r="F20" s="20"/>
      <c r="G20" s="20"/>
      <c r="H20" s="20"/>
      <c r="I20" s="20"/>
      <c r="J20" s="20"/>
      <c r="K20" s="20"/>
      <c r="L20" s="20"/>
      <c r="M20" s="20"/>
      <c r="N20" s="20"/>
      <c r="O20" s="20"/>
      <c r="P20" s="20"/>
      <c r="Q20" s="20"/>
      <c r="R20" s="21"/>
    </row>
    <row r="21" spans="2:18" ht="15.75" x14ac:dyDescent="0.25">
      <c r="B21" s="9"/>
      <c r="C21" s="20" t="s">
        <v>18</v>
      </c>
      <c r="D21" s="20"/>
      <c r="E21" s="20"/>
      <c r="F21" s="20"/>
      <c r="G21" s="20"/>
      <c r="H21" s="20"/>
      <c r="I21" s="20"/>
      <c r="J21" s="20"/>
      <c r="K21" s="20"/>
      <c r="L21" s="20"/>
      <c r="M21" s="20"/>
      <c r="N21" s="20"/>
      <c r="O21" s="20"/>
      <c r="P21" s="20"/>
      <c r="Q21" s="20"/>
      <c r="R21" s="21"/>
    </row>
    <row r="22" spans="2:18" ht="15.75" x14ac:dyDescent="0.25">
      <c r="B22" s="44" t="s">
        <v>79</v>
      </c>
      <c r="C22" s="3" t="s">
        <v>80</v>
      </c>
      <c r="D22" s="3"/>
      <c r="E22" s="3"/>
      <c r="F22" s="7">
        <v>100</v>
      </c>
      <c r="G22" s="5">
        <v>4.33</v>
      </c>
      <c r="H22" s="7">
        <v>8.43</v>
      </c>
      <c r="I22" s="5">
        <v>8.23</v>
      </c>
      <c r="J22" s="7">
        <v>93.33</v>
      </c>
      <c r="K22" s="5">
        <v>0.02</v>
      </c>
      <c r="L22" s="5">
        <v>8.6300000000000008</v>
      </c>
      <c r="M22" s="7">
        <v>0</v>
      </c>
      <c r="N22" s="7">
        <v>2.2999999999999998</v>
      </c>
      <c r="O22" s="5">
        <v>42.1</v>
      </c>
      <c r="P22" s="7">
        <v>31</v>
      </c>
      <c r="Q22" s="5">
        <v>14.4</v>
      </c>
      <c r="R22" s="8">
        <v>0.02</v>
      </c>
    </row>
    <row r="23" spans="2:18" ht="15.75" x14ac:dyDescent="0.25">
      <c r="B23" s="9" t="s">
        <v>81</v>
      </c>
      <c r="C23" s="28" t="s">
        <v>26</v>
      </c>
      <c r="D23" s="28"/>
      <c r="E23" s="30"/>
      <c r="F23" s="45" t="s">
        <v>39</v>
      </c>
      <c r="G23" s="10">
        <v>13.84</v>
      </c>
      <c r="H23" s="10">
        <v>19.87</v>
      </c>
      <c r="I23" s="10">
        <v>33.58</v>
      </c>
      <c r="J23" s="10">
        <v>352.1</v>
      </c>
      <c r="K23" s="10">
        <v>0.22600000000000001</v>
      </c>
      <c r="L23" s="10">
        <v>9.8550000000000004</v>
      </c>
      <c r="M23" s="10">
        <v>0.20200000000000001</v>
      </c>
      <c r="N23" s="10">
        <v>2.36</v>
      </c>
      <c r="O23" s="10">
        <v>65</v>
      </c>
      <c r="P23" s="10">
        <v>227</v>
      </c>
      <c r="Q23" s="10">
        <v>29.7</v>
      </c>
      <c r="R23" s="10">
        <v>0.125</v>
      </c>
    </row>
    <row r="24" spans="2:18" ht="15.75" x14ac:dyDescent="0.25">
      <c r="B24" s="9" t="s">
        <v>41</v>
      </c>
      <c r="C24" s="31" t="s">
        <v>40</v>
      </c>
      <c r="D24" s="28"/>
      <c r="E24" s="30"/>
      <c r="F24" s="9">
        <v>200</v>
      </c>
      <c r="G24" s="10">
        <v>0.2</v>
      </c>
      <c r="H24" s="10">
        <v>0</v>
      </c>
      <c r="I24" s="10">
        <v>5.0599999999999996</v>
      </c>
      <c r="J24" s="11">
        <v>21.04</v>
      </c>
      <c r="K24" s="10">
        <v>0</v>
      </c>
      <c r="L24" s="10">
        <v>0</v>
      </c>
      <c r="M24" s="10">
        <v>0.1</v>
      </c>
      <c r="N24" s="10">
        <v>0</v>
      </c>
      <c r="O24" s="10">
        <v>9.9700000000000006</v>
      </c>
      <c r="P24" s="10">
        <v>7.5</v>
      </c>
      <c r="Q24" s="10">
        <v>6.5</v>
      </c>
      <c r="R24" s="10">
        <v>0.19700000000000001</v>
      </c>
    </row>
    <row r="25" spans="2:18" ht="15.75" x14ac:dyDescent="0.25">
      <c r="B25" s="45" t="s">
        <v>78</v>
      </c>
      <c r="C25" s="31" t="s">
        <v>50</v>
      </c>
      <c r="D25" s="28"/>
      <c r="E25" s="30"/>
      <c r="F25" s="9">
        <v>30</v>
      </c>
      <c r="G25" s="13">
        <v>1.5</v>
      </c>
      <c r="H25" s="13">
        <v>0.3</v>
      </c>
      <c r="I25" s="47">
        <v>13.5</v>
      </c>
      <c r="J25" s="12">
        <v>66</v>
      </c>
      <c r="K25" s="10">
        <v>2.1000000000000001E-2</v>
      </c>
      <c r="L25" s="11">
        <v>0</v>
      </c>
      <c r="M25" s="11">
        <v>0</v>
      </c>
      <c r="N25" s="10">
        <v>0.16200000000000001</v>
      </c>
      <c r="O25" s="11">
        <v>4.1399999999999997</v>
      </c>
      <c r="P25" s="11">
        <v>19.100000000000001</v>
      </c>
      <c r="Q25" s="13">
        <v>4.5</v>
      </c>
      <c r="R25" s="10">
        <v>0.55800000000000005</v>
      </c>
    </row>
    <row r="26" spans="2:18" ht="15.75" x14ac:dyDescent="0.25">
      <c r="B26" s="71" t="s">
        <v>78</v>
      </c>
      <c r="C26" s="31" t="s">
        <v>49</v>
      </c>
      <c r="D26" s="28"/>
      <c r="E26" s="30"/>
      <c r="F26" s="9">
        <v>50</v>
      </c>
      <c r="G26" s="10">
        <v>3.8</v>
      </c>
      <c r="H26" s="10">
        <v>0.4</v>
      </c>
      <c r="I26" s="14">
        <v>24.6</v>
      </c>
      <c r="J26" s="12">
        <v>118.3</v>
      </c>
      <c r="K26" s="10">
        <v>5.5E-2</v>
      </c>
      <c r="L26" s="12">
        <v>0</v>
      </c>
      <c r="M26" s="12">
        <v>0</v>
      </c>
      <c r="N26" s="10">
        <v>0.55000000000000004</v>
      </c>
      <c r="O26" s="10">
        <v>10</v>
      </c>
      <c r="P26" s="10">
        <v>32.5</v>
      </c>
      <c r="Q26" s="10">
        <v>7</v>
      </c>
      <c r="R26" s="10">
        <v>0.55000000000000004</v>
      </c>
    </row>
    <row r="27" spans="2:18" ht="15.75" x14ac:dyDescent="0.25">
      <c r="B27" s="9"/>
      <c r="C27" s="28"/>
      <c r="D27" s="28"/>
      <c r="E27" s="32" t="s">
        <v>17</v>
      </c>
      <c r="F27" s="15"/>
      <c r="G27" s="17">
        <f t="shared" ref="G27:R27" si="1">SUM(G22:G26)</f>
        <v>23.67</v>
      </c>
      <c r="H27" s="16">
        <f t="shared" si="1"/>
        <v>29</v>
      </c>
      <c r="I27" s="17">
        <f t="shared" si="1"/>
        <v>84.97</v>
      </c>
      <c r="J27" s="15">
        <f t="shared" si="1"/>
        <v>650.77</v>
      </c>
      <c r="K27" s="17">
        <f t="shared" si="1"/>
        <v>0.32200000000000001</v>
      </c>
      <c r="L27" s="17">
        <f t="shared" si="1"/>
        <v>18.484999999999999</v>
      </c>
      <c r="M27" s="15">
        <f t="shared" si="1"/>
        <v>0.30200000000000005</v>
      </c>
      <c r="N27" s="15">
        <f t="shared" si="1"/>
        <v>5.3719999999999999</v>
      </c>
      <c r="O27" s="16">
        <f t="shared" si="1"/>
        <v>131.20999999999998</v>
      </c>
      <c r="P27" s="15">
        <f t="shared" si="1"/>
        <v>317.10000000000002</v>
      </c>
      <c r="Q27" s="16">
        <f t="shared" si="1"/>
        <v>62.1</v>
      </c>
      <c r="R27" s="16">
        <f t="shared" si="1"/>
        <v>1.4500000000000002</v>
      </c>
    </row>
    <row r="28" spans="2:18" ht="15.75" x14ac:dyDescent="0.25">
      <c r="B28" s="9"/>
      <c r="C28" s="20"/>
      <c r="D28" s="20"/>
      <c r="E28" s="20"/>
      <c r="F28" s="20"/>
      <c r="G28" s="20"/>
      <c r="H28" s="20"/>
      <c r="I28" s="20"/>
      <c r="J28" s="20"/>
      <c r="K28" s="20"/>
      <c r="L28" s="20"/>
      <c r="M28" s="20"/>
      <c r="N28" s="20"/>
      <c r="O28" s="20"/>
      <c r="P28" s="20"/>
      <c r="Q28" s="20"/>
      <c r="R28" s="21"/>
    </row>
    <row r="29" spans="2:18" ht="15.75" x14ac:dyDescent="0.25">
      <c r="B29" s="9"/>
      <c r="C29" s="20" t="s">
        <v>19</v>
      </c>
      <c r="D29" s="20"/>
      <c r="E29" s="20"/>
      <c r="F29" s="20"/>
      <c r="G29" s="20"/>
      <c r="H29" s="20"/>
      <c r="I29" s="20"/>
      <c r="J29" s="20"/>
      <c r="K29" s="20"/>
      <c r="L29" s="20"/>
      <c r="M29" s="20"/>
      <c r="N29" s="20"/>
      <c r="O29" s="20"/>
      <c r="P29" s="20"/>
      <c r="Q29" s="20"/>
      <c r="R29" s="21"/>
    </row>
    <row r="30" spans="2:18" ht="15.75" x14ac:dyDescent="0.25">
      <c r="B30" s="9" t="s">
        <v>82</v>
      </c>
      <c r="C30" s="28" t="s">
        <v>83</v>
      </c>
      <c r="D30" s="28"/>
      <c r="E30" s="28"/>
      <c r="F30" s="9">
        <v>50</v>
      </c>
      <c r="G30" s="10">
        <v>0.35</v>
      </c>
      <c r="H30" s="9">
        <v>0.05</v>
      </c>
      <c r="I30" s="10">
        <v>0.95</v>
      </c>
      <c r="J30" s="9">
        <v>6</v>
      </c>
      <c r="K30" s="10">
        <v>0.02</v>
      </c>
      <c r="L30" s="9">
        <v>2.4500000000000002</v>
      </c>
      <c r="M30" s="9">
        <v>0</v>
      </c>
      <c r="N30" s="9">
        <v>0.04</v>
      </c>
      <c r="O30" s="9">
        <v>8.5</v>
      </c>
      <c r="P30" s="9">
        <v>15</v>
      </c>
      <c r="Q30" s="11">
        <v>7</v>
      </c>
      <c r="R30" s="11">
        <v>0.25</v>
      </c>
    </row>
    <row r="31" spans="2:18" ht="15.75" x14ac:dyDescent="0.25">
      <c r="B31" s="9" t="s">
        <v>84</v>
      </c>
      <c r="C31" s="28" t="s">
        <v>43</v>
      </c>
      <c r="D31" s="28"/>
      <c r="E31" s="30"/>
      <c r="F31" s="9" t="s">
        <v>28</v>
      </c>
      <c r="G31" s="10">
        <v>11.65</v>
      </c>
      <c r="H31" s="10">
        <v>10.756</v>
      </c>
      <c r="I31" s="10">
        <v>11.632</v>
      </c>
      <c r="J31" s="9">
        <v>164</v>
      </c>
      <c r="K31" s="10">
        <v>0.16800000000000001</v>
      </c>
      <c r="L31" s="10">
        <v>6.3259999999999996</v>
      </c>
      <c r="M31" s="10">
        <v>0</v>
      </c>
      <c r="N31" s="10">
        <v>0.95599999999999996</v>
      </c>
      <c r="O31" s="10">
        <v>85.185000000000002</v>
      </c>
      <c r="P31" s="10">
        <v>163.19800000000001</v>
      </c>
      <c r="Q31" s="10">
        <v>15.715999999999999</v>
      </c>
      <c r="R31" s="10">
        <v>1.8</v>
      </c>
    </row>
    <row r="32" spans="2:18" ht="15.75" x14ac:dyDescent="0.25">
      <c r="B32" s="9" t="s">
        <v>85</v>
      </c>
      <c r="C32" s="28" t="s">
        <v>42</v>
      </c>
      <c r="D32" s="28"/>
      <c r="E32" s="30"/>
      <c r="F32" s="9" t="s">
        <v>34</v>
      </c>
      <c r="G32" s="10">
        <v>6.12</v>
      </c>
      <c r="H32" s="10">
        <v>5.36</v>
      </c>
      <c r="I32" s="10">
        <v>34.200000000000003</v>
      </c>
      <c r="J32" s="9">
        <v>241.4</v>
      </c>
      <c r="K32" s="10">
        <v>0.104</v>
      </c>
      <c r="L32" s="10">
        <v>0</v>
      </c>
      <c r="M32" s="10">
        <v>0.12</v>
      </c>
      <c r="N32" s="10">
        <v>0.98</v>
      </c>
      <c r="O32" s="10">
        <v>19.75</v>
      </c>
      <c r="P32" s="10">
        <v>68.41</v>
      </c>
      <c r="Q32" s="10">
        <v>10.17</v>
      </c>
      <c r="R32" s="10">
        <v>1.0429999999999999</v>
      </c>
    </row>
    <row r="33" spans="2:18" ht="15.75" x14ac:dyDescent="0.25">
      <c r="B33" s="9" t="s">
        <v>86</v>
      </c>
      <c r="C33" s="31" t="s">
        <v>47</v>
      </c>
      <c r="D33" s="28"/>
      <c r="E33" s="30"/>
      <c r="F33" s="9" t="s">
        <v>48</v>
      </c>
      <c r="G33" s="10">
        <v>0.27</v>
      </c>
      <c r="H33" s="10">
        <v>0.06</v>
      </c>
      <c r="I33" s="10">
        <v>15.23</v>
      </c>
      <c r="J33" s="12">
        <v>63</v>
      </c>
      <c r="K33" s="10">
        <v>3.0000000000000001E-3</v>
      </c>
      <c r="L33" s="10">
        <v>2.8</v>
      </c>
      <c r="M33" s="12">
        <v>0</v>
      </c>
      <c r="N33" s="10">
        <v>1.4E-2</v>
      </c>
      <c r="O33" s="10">
        <v>3.25</v>
      </c>
      <c r="P33" s="10">
        <v>1.54</v>
      </c>
      <c r="Q33" s="10">
        <v>0.84</v>
      </c>
      <c r="R33" s="10">
        <v>8.6999999999999994E-2</v>
      </c>
    </row>
    <row r="34" spans="2:18" ht="15.75" x14ac:dyDescent="0.25">
      <c r="B34" s="45" t="s">
        <v>78</v>
      </c>
      <c r="C34" s="31" t="s">
        <v>50</v>
      </c>
      <c r="D34" s="28"/>
      <c r="E34" s="30"/>
      <c r="F34" s="9">
        <v>30</v>
      </c>
      <c r="G34" s="13">
        <v>1.5</v>
      </c>
      <c r="H34" s="13">
        <v>0.3</v>
      </c>
      <c r="I34" s="47">
        <v>13.5</v>
      </c>
      <c r="J34" s="12">
        <v>66</v>
      </c>
      <c r="K34" s="10">
        <v>2.1000000000000001E-2</v>
      </c>
      <c r="L34" s="11">
        <v>0</v>
      </c>
      <c r="M34" s="11">
        <v>0</v>
      </c>
      <c r="N34" s="10">
        <v>0.16200000000000001</v>
      </c>
      <c r="O34" s="11">
        <v>4.1399999999999997</v>
      </c>
      <c r="P34" s="11">
        <v>19.100000000000001</v>
      </c>
      <c r="Q34" s="13">
        <v>4.5</v>
      </c>
      <c r="R34" s="10">
        <v>0.55800000000000005</v>
      </c>
    </row>
    <row r="35" spans="2:18" ht="15.75" x14ac:dyDescent="0.25">
      <c r="B35" s="71" t="s">
        <v>78</v>
      </c>
      <c r="C35" s="31" t="s">
        <v>49</v>
      </c>
      <c r="D35" s="28"/>
      <c r="E35" s="30"/>
      <c r="F35" s="9">
        <v>50</v>
      </c>
      <c r="G35" s="10">
        <v>3.8</v>
      </c>
      <c r="H35" s="10">
        <v>0.4</v>
      </c>
      <c r="I35" s="14">
        <v>24.6</v>
      </c>
      <c r="J35" s="12">
        <v>118.3</v>
      </c>
      <c r="K35" s="10">
        <v>5.5E-2</v>
      </c>
      <c r="L35" s="12">
        <v>0</v>
      </c>
      <c r="M35" s="12">
        <v>0</v>
      </c>
      <c r="N35" s="10">
        <v>0.55000000000000004</v>
      </c>
      <c r="O35" s="10">
        <v>10</v>
      </c>
      <c r="P35" s="10">
        <v>32.5</v>
      </c>
      <c r="Q35" s="10">
        <v>7</v>
      </c>
      <c r="R35" s="10">
        <v>0.55000000000000004</v>
      </c>
    </row>
    <row r="36" spans="2:18" ht="15.75" x14ac:dyDescent="0.25">
      <c r="B36" s="9"/>
      <c r="C36" s="28"/>
      <c r="D36" s="28"/>
      <c r="E36" s="32" t="s">
        <v>17</v>
      </c>
      <c r="F36" s="15"/>
      <c r="G36" s="17">
        <f t="shared" ref="G36:R36" si="2">SUM(G30:G35)</f>
        <v>23.69</v>
      </c>
      <c r="H36" s="15">
        <f t="shared" si="2"/>
        <v>16.925999999999998</v>
      </c>
      <c r="I36" s="17">
        <f t="shared" si="2"/>
        <v>100.11199999999999</v>
      </c>
      <c r="J36" s="15">
        <f t="shared" si="2"/>
        <v>658.69999999999993</v>
      </c>
      <c r="K36" s="17">
        <f t="shared" si="2"/>
        <v>0.371</v>
      </c>
      <c r="L36" s="15">
        <f t="shared" si="2"/>
        <v>11.576000000000001</v>
      </c>
      <c r="M36" s="15">
        <f t="shared" si="2"/>
        <v>0.12</v>
      </c>
      <c r="N36" s="15">
        <f t="shared" si="2"/>
        <v>2.702</v>
      </c>
      <c r="O36" s="15">
        <f t="shared" si="2"/>
        <v>130.82499999999999</v>
      </c>
      <c r="P36" s="15">
        <f t="shared" si="2"/>
        <v>299.74799999999999</v>
      </c>
      <c r="Q36" s="16">
        <f t="shared" si="2"/>
        <v>45.226000000000006</v>
      </c>
      <c r="R36" s="16">
        <f t="shared" si="2"/>
        <v>4.2880000000000003</v>
      </c>
    </row>
    <row r="37" spans="2:18" ht="15.75" x14ac:dyDescent="0.25">
      <c r="B37" s="9"/>
      <c r="C37" s="20"/>
      <c r="D37" s="20"/>
      <c r="E37" s="20"/>
      <c r="F37" s="20"/>
      <c r="G37" s="20"/>
      <c r="H37" s="20"/>
      <c r="I37" s="20"/>
      <c r="J37" s="20"/>
      <c r="K37" s="20"/>
      <c r="L37" s="20"/>
      <c r="M37" s="20"/>
      <c r="N37" s="20"/>
      <c r="O37" s="20"/>
      <c r="P37" s="20"/>
      <c r="Q37" s="20"/>
      <c r="R37" s="21"/>
    </row>
    <row r="38" spans="2:18" ht="15.75" x14ac:dyDescent="0.25">
      <c r="B38" s="9"/>
      <c r="C38" s="20" t="s">
        <v>21</v>
      </c>
      <c r="D38" s="20"/>
      <c r="E38" s="20"/>
      <c r="F38" s="20"/>
      <c r="G38" s="20"/>
      <c r="H38" s="20"/>
      <c r="I38" s="20"/>
      <c r="J38" s="20"/>
      <c r="K38" s="20"/>
      <c r="L38" s="20"/>
      <c r="M38" s="20"/>
      <c r="N38" s="20"/>
      <c r="O38" s="20"/>
      <c r="P38" s="20"/>
      <c r="Q38" s="20"/>
      <c r="R38" s="21"/>
    </row>
    <row r="39" spans="2:18" ht="15.75" x14ac:dyDescent="0.25">
      <c r="B39" s="9" t="s">
        <v>87</v>
      </c>
      <c r="C39" s="28" t="s">
        <v>88</v>
      </c>
      <c r="D39" s="28"/>
      <c r="E39" s="28"/>
      <c r="F39" s="9">
        <v>100</v>
      </c>
      <c r="G39" s="9">
        <v>3.5</v>
      </c>
      <c r="H39" s="9">
        <v>6.11</v>
      </c>
      <c r="I39" s="9">
        <v>9.9</v>
      </c>
      <c r="J39" s="9">
        <v>124</v>
      </c>
      <c r="K39" s="9">
        <v>0.01</v>
      </c>
      <c r="L39" s="9">
        <v>11.31</v>
      </c>
      <c r="M39" s="9">
        <v>0</v>
      </c>
      <c r="N39" s="9">
        <v>0.4</v>
      </c>
      <c r="O39" s="9">
        <v>126.88</v>
      </c>
      <c r="P39" s="9">
        <v>120.41</v>
      </c>
      <c r="Q39" s="9">
        <v>41.33</v>
      </c>
      <c r="R39" s="9">
        <v>1.9</v>
      </c>
    </row>
    <row r="40" spans="2:18" ht="29.25" customHeight="1" x14ac:dyDescent="0.25">
      <c r="B40" s="72" t="s">
        <v>51</v>
      </c>
      <c r="C40" s="87" t="s">
        <v>89</v>
      </c>
      <c r="D40" s="88"/>
      <c r="E40" s="89"/>
      <c r="F40" s="72" t="s">
        <v>36</v>
      </c>
      <c r="G40" s="73">
        <v>9.75</v>
      </c>
      <c r="H40" s="73">
        <v>10.56</v>
      </c>
      <c r="I40" s="73">
        <v>11.28</v>
      </c>
      <c r="J40" s="72">
        <v>182.98</v>
      </c>
      <c r="K40" s="73">
        <v>7.0000000000000007E-2</v>
      </c>
      <c r="L40" s="73">
        <v>3.5000000000000003E-2</v>
      </c>
      <c r="M40" s="73">
        <v>0.16200000000000001</v>
      </c>
      <c r="N40" s="73">
        <v>0.85</v>
      </c>
      <c r="O40" s="73">
        <v>14.22</v>
      </c>
      <c r="P40" s="73">
        <v>124.37</v>
      </c>
      <c r="Q40" s="73">
        <v>26.78</v>
      </c>
      <c r="R40" s="73">
        <v>1.24</v>
      </c>
    </row>
    <row r="41" spans="2:18" ht="15.75" x14ac:dyDescent="0.25">
      <c r="B41" s="9" t="s">
        <v>90</v>
      </c>
      <c r="C41" s="28" t="s">
        <v>20</v>
      </c>
      <c r="D41" s="28"/>
      <c r="E41" s="30"/>
      <c r="F41" s="7" t="s">
        <v>34</v>
      </c>
      <c r="G41" s="5">
        <v>3.71</v>
      </c>
      <c r="H41" s="5">
        <v>9.94</v>
      </c>
      <c r="I41" s="5">
        <v>26.4</v>
      </c>
      <c r="J41" s="7">
        <v>206.4</v>
      </c>
      <c r="K41" s="5">
        <v>0.19700000000000001</v>
      </c>
      <c r="L41" s="5">
        <v>9.5299999999999994</v>
      </c>
      <c r="M41" s="5">
        <v>9.6000000000000002E-2</v>
      </c>
      <c r="N41" s="5">
        <v>0.28000000000000003</v>
      </c>
      <c r="O41" s="5">
        <v>57.37</v>
      </c>
      <c r="P41" s="5">
        <v>118.6</v>
      </c>
      <c r="Q41" s="5">
        <v>9.6</v>
      </c>
      <c r="R41" s="5">
        <v>0</v>
      </c>
    </row>
    <row r="42" spans="2:18" ht="15.75" x14ac:dyDescent="0.25">
      <c r="B42" s="9" t="s">
        <v>41</v>
      </c>
      <c r="C42" s="31" t="s">
        <v>40</v>
      </c>
      <c r="D42" s="28"/>
      <c r="E42" s="30"/>
      <c r="F42" s="9">
        <v>200</v>
      </c>
      <c r="G42" s="10">
        <v>0.2</v>
      </c>
      <c r="H42" s="10">
        <v>0</v>
      </c>
      <c r="I42" s="10">
        <v>5.0599999999999996</v>
      </c>
      <c r="J42" s="11">
        <v>21.04</v>
      </c>
      <c r="K42" s="10">
        <v>0</v>
      </c>
      <c r="L42" s="10">
        <v>0</v>
      </c>
      <c r="M42" s="10">
        <v>0.1</v>
      </c>
      <c r="N42" s="10">
        <v>0</v>
      </c>
      <c r="O42" s="10">
        <v>9.9700000000000006</v>
      </c>
      <c r="P42" s="10">
        <v>7.5</v>
      </c>
      <c r="Q42" s="10">
        <v>6.5</v>
      </c>
      <c r="R42" s="10">
        <v>0.19700000000000001</v>
      </c>
    </row>
    <row r="43" spans="2:18" ht="15.75" x14ac:dyDescent="0.25">
      <c r="B43" s="45" t="s">
        <v>78</v>
      </c>
      <c r="C43" s="31" t="s">
        <v>50</v>
      </c>
      <c r="D43" s="28"/>
      <c r="E43" s="30"/>
      <c r="F43" s="9">
        <v>30</v>
      </c>
      <c r="G43" s="13">
        <v>1.5</v>
      </c>
      <c r="H43" s="13">
        <v>0.3</v>
      </c>
      <c r="I43" s="47">
        <v>13.5</v>
      </c>
      <c r="J43" s="12">
        <v>66</v>
      </c>
      <c r="K43" s="10">
        <v>2.1000000000000001E-2</v>
      </c>
      <c r="L43" s="11">
        <v>0</v>
      </c>
      <c r="M43" s="11">
        <v>0</v>
      </c>
      <c r="N43" s="10">
        <v>0.16200000000000001</v>
      </c>
      <c r="O43" s="11">
        <v>4.1399999999999997</v>
      </c>
      <c r="P43" s="11">
        <v>19.100000000000001</v>
      </c>
      <c r="Q43" s="13">
        <v>4.5</v>
      </c>
      <c r="R43" s="10">
        <v>0.55800000000000005</v>
      </c>
    </row>
    <row r="44" spans="2:18" ht="15.75" x14ac:dyDescent="0.25">
      <c r="B44" s="71" t="s">
        <v>78</v>
      </c>
      <c r="C44" s="31" t="s">
        <v>49</v>
      </c>
      <c r="D44" s="28"/>
      <c r="E44" s="30"/>
      <c r="F44" s="9">
        <v>50</v>
      </c>
      <c r="G44" s="10">
        <v>3.8</v>
      </c>
      <c r="H44" s="10">
        <v>0.4</v>
      </c>
      <c r="I44" s="14">
        <v>24.6</v>
      </c>
      <c r="J44" s="12">
        <v>118.3</v>
      </c>
      <c r="K44" s="10">
        <v>5.5E-2</v>
      </c>
      <c r="L44" s="12">
        <v>0</v>
      </c>
      <c r="M44" s="12">
        <v>0</v>
      </c>
      <c r="N44" s="10">
        <v>0.55000000000000004</v>
      </c>
      <c r="O44" s="10">
        <v>10</v>
      </c>
      <c r="P44" s="10">
        <v>32.5</v>
      </c>
      <c r="Q44" s="10">
        <v>7</v>
      </c>
      <c r="R44" s="10">
        <v>0.55000000000000004</v>
      </c>
    </row>
    <row r="45" spans="2:18" ht="15.75" x14ac:dyDescent="0.25">
      <c r="B45" s="9" t="s">
        <v>91</v>
      </c>
      <c r="C45" s="28" t="s">
        <v>92</v>
      </c>
      <c r="D45" s="28"/>
      <c r="E45" s="30"/>
      <c r="F45" s="9">
        <v>150</v>
      </c>
      <c r="G45" s="10">
        <v>0.6</v>
      </c>
      <c r="H45" s="10">
        <v>0.6</v>
      </c>
      <c r="I45" s="14">
        <v>11.02</v>
      </c>
      <c r="J45" s="12">
        <v>70.5</v>
      </c>
      <c r="K45" s="10">
        <v>0.04</v>
      </c>
      <c r="L45" s="11">
        <v>12</v>
      </c>
      <c r="M45" s="12">
        <v>0</v>
      </c>
      <c r="N45" s="10">
        <v>0.15</v>
      </c>
      <c r="O45" s="10">
        <v>24</v>
      </c>
      <c r="P45" s="10">
        <v>16.5</v>
      </c>
      <c r="Q45" s="10">
        <v>13.5</v>
      </c>
      <c r="R45" s="10">
        <v>4.4999999999999998E-2</v>
      </c>
    </row>
    <row r="46" spans="2:18" ht="15.75" x14ac:dyDescent="0.25">
      <c r="B46" s="9"/>
      <c r="C46" s="28"/>
      <c r="D46" s="28"/>
      <c r="E46" s="32" t="s">
        <v>17</v>
      </c>
      <c r="F46" s="17"/>
      <c r="G46" s="16">
        <f t="shared" ref="G46:R46" si="3">SUM(G39:G45)</f>
        <v>23.060000000000002</v>
      </c>
      <c r="H46" s="16">
        <f t="shared" si="3"/>
        <v>27.91</v>
      </c>
      <c r="I46" s="16">
        <f t="shared" si="3"/>
        <v>101.76</v>
      </c>
      <c r="J46" s="16">
        <f t="shared" si="3"/>
        <v>789.21999999999991</v>
      </c>
      <c r="K46" s="17">
        <f t="shared" si="3"/>
        <v>0.39300000000000002</v>
      </c>
      <c r="L46" s="17">
        <f t="shared" si="3"/>
        <v>32.875</v>
      </c>
      <c r="M46" s="17">
        <f t="shared" si="3"/>
        <v>0.35799999999999998</v>
      </c>
      <c r="N46" s="17">
        <f t="shared" si="3"/>
        <v>2.3919999999999999</v>
      </c>
      <c r="O46" s="17">
        <f t="shared" si="3"/>
        <v>246.57999999999998</v>
      </c>
      <c r="P46" s="16">
        <f t="shared" si="3"/>
        <v>438.98</v>
      </c>
      <c r="Q46" s="16">
        <f t="shared" si="3"/>
        <v>109.21</v>
      </c>
      <c r="R46" s="17">
        <f t="shared" si="3"/>
        <v>4.4899999999999993</v>
      </c>
    </row>
    <row r="47" spans="2:18" ht="15.75" x14ac:dyDescent="0.25">
      <c r="B47" s="9"/>
      <c r="C47" s="20"/>
      <c r="D47" s="20"/>
      <c r="E47" s="20"/>
      <c r="F47" s="20"/>
      <c r="G47" s="20"/>
      <c r="H47" s="20"/>
      <c r="I47" s="20"/>
      <c r="J47" s="20"/>
      <c r="K47" s="20"/>
      <c r="L47" s="20"/>
      <c r="M47" s="20"/>
      <c r="N47" s="20"/>
      <c r="O47" s="20"/>
      <c r="P47" s="20"/>
      <c r="Q47" s="20"/>
      <c r="R47" s="21"/>
    </row>
    <row r="48" spans="2:18" ht="15.75" x14ac:dyDescent="0.25">
      <c r="B48" s="9"/>
      <c r="C48" s="20" t="s">
        <v>22</v>
      </c>
      <c r="D48" s="20"/>
      <c r="E48" s="20"/>
      <c r="F48" s="20"/>
      <c r="G48" s="20"/>
      <c r="H48" s="20"/>
      <c r="I48" s="20"/>
      <c r="J48" s="20"/>
      <c r="K48" s="20"/>
      <c r="L48" s="20"/>
      <c r="M48" s="20"/>
      <c r="N48" s="20"/>
      <c r="O48" s="20"/>
      <c r="P48" s="20"/>
      <c r="Q48" s="20"/>
      <c r="R48" s="21"/>
    </row>
    <row r="49" spans="2:18" ht="15.75" x14ac:dyDescent="0.25">
      <c r="B49" s="45" t="s">
        <v>82</v>
      </c>
      <c r="C49" s="28" t="s">
        <v>93</v>
      </c>
      <c r="D49" s="28"/>
      <c r="E49" s="28"/>
      <c r="F49" s="9">
        <v>50</v>
      </c>
      <c r="G49" s="10">
        <v>0.55000000000000004</v>
      </c>
      <c r="H49" s="10">
        <v>0.1</v>
      </c>
      <c r="I49" s="10">
        <v>1.9</v>
      </c>
      <c r="J49" s="11">
        <v>11</v>
      </c>
      <c r="K49" s="10">
        <v>0.03</v>
      </c>
      <c r="L49" s="10">
        <v>8.75</v>
      </c>
      <c r="M49" s="10">
        <v>0</v>
      </c>
      <c r="N49" s="10">
        <v>0.16</v>
      </c>
      <c r="O49" s="10">
        <v>7</v>
      </c>
      <c r="P49" s="13">
        <v>13</v>
      </c>
      <c r="Q49" s="12">
        <v>10</v>
      </c>
      <c r="R49" s="10">
        <v>0.45</v>
      </c>
    </row>
    <row r="50" spans="2:18" ht="15.75" x14ac:dyDescent="0.25">
      <c r="B50" s="27" t="s">
        <v>54</v>
      </c>
      <c r="C50" s="29" t="s">
        <v>52</v>
      </c>
      <c r="D50" s="29"/>
      <c r="E50" s="29"/>
      <c r="F50" s="9" t="s">
        <v>36</v>
      </c>
      <c r="G50" s="10">
        <v>9.39</v>
      </c>
      <c r="H50" s="10">
        <v>10.66</v>
      </c>
      <c r="I50" s="10">
        <v>9.89</v>
      </c>
      <c r="J50" s="11">
        <v>221.43</v>
      </c>
      <c r="K50" s="10">
        <v>0.1</v>
      </c>
      <c r="L50" s="10">
        <v>2.64</v>
      </c>
      <c r="M50" s="10">
        <v>0.01</v>
      </c>
      <c r="N50" s="10">
        <v>0.23</v>
      </c>
      <c r="O50" s="10">
        <v>30.83</v>
      </c>
      <c r="P50" s="10">
        <v>94.76</v>
      </c>
      <c r="Q50" s="10">
        <v>16.27</v>
      </c>
      <c r="R50" s="10">
        <v>1.07</v>
      </c>
    </row>
    <row r="51" spans="2:18" ht="15.75" x14ac:dyDescent="0.25">
      <c r="B51" s="9" t="s">
        <v>94</v>
      </c>
      <c r="C51" s="3" t="s">
        <v>29</v>
      </c>
      <c r="D51" s="3"/>
      <c r="E51" s="4"/>
      <c r="F51" s="46" t="s">
        <v>34</v>
      </c>
      <c r="G51" s="5">
        <v>2.77</v>
      </c>
      <c r="H51" s="5">
        <v>5</v>
      </c>
      <c r="I51" s="5">
        <v>27.6</v>
      </c>
      <c r="J51" s="6">
        <v>165.9</v>
      </c>
      <c r="K51" s="5">
        <v>0.02</v>
      </c>
      <c r="L51" s="5">
        <v>0</v>
      </c>
      <c r="M51" s="5">
        <v>0</v>
      </c>
      <c r="N51" s="5">
        <v>0.22</v>
      </c>
      <c r="O51" s="5">
        <v>26.31</v>
      </c>
      <c r="P51" s="5">
        <v>27.6</v>
      </c>
      <c r="Q51" s="5">
        <v>29.1</v>
      </c>
      <c r="R51" s="5">
        <v>1.25</v>
      </c>
    </row>
    <row r="52" spans="2:18" ht="15.75" x14ac:dyDescent="0.25">
      <c r="B52" s="9" t="s">
        <v>37</v>
      </c>
      <c r="C52" s="31" t="s">
        <v>38</v>
      </c>
      <c r="D52" s="28"/>
      <c r="E52" s="30"/>
      <c r="F52" s="9">
        <v>200</v>
      </c>
      <c r="G52" s="10">
        <v>1.63</v>
      </c>
      <c r="H52" s="10">
        <v>1.25</v>
      </c>
      <c r="I52" s="10">
        <v>7.18</v>
      </c>
      <c r="J52" s="12">
        <v>46</v>
      </c>
      <c r="K52" s="10">
        <v>1.4999999999999999E-2</v>
      </c>
      <c r="L52" s="10">
        <v>0.54</v>
      </c>
      <c r="M52" s="11">
        <v>0.01</v>
      </c>
      <c r="N52" s="10">
        <v>0</v>
      </c>
      <c r="O52" s="10">
        <v>76.5</v>
      </c>
      <c r="P52" s="10">
        <v>48.7</v>
      </c>
      <c r="Q52" s="10">
        <v>8.8000000000000007</v>
      </c>
      <c r="R52" s="10">
        <v>0.43</v>
      </c>
    </row>
    <row r="53" spans="2:18" ht="15.75" x14ac:dyDescent="0.25">
      <c r="B53" s="45" t="s">
        <v>78</v>
      </c>
      <c r="C53" s="31" t="s">
        <v>50</v>
      </c>
      <c r="D53" s="28"/>
      <c r="E53" s="30"/>
      <c r="F53" s="9">
        <v>30</v>
      </c>
      <c r="G53" s="13">
        <v>1.5</v>
      </c>
      <c r="H53" s="13">
        <v>0.3</v>
      </c>
      <c r="I53" s="47">
        <v>13.5</v>
      </c>
      <c r="J53" s="12">
        <v>66</v>
      </c>
      <c r="K53" s="10">
        <v>2.1000000000000001E-2</v>
      </c>
      <c r="L53" s="11">
        <v>0</v>
      </c>
      <c r="M53" s="11">
        <v>0</v>
      </c>
      <c r="N53" s="10">
        <v>0.16200000000000001</v>
      </c>
      <c r="O53" s="11">
        <v>4.1399999999999997</v>
      </c>
      <c r="P53" s="11">
        <v>19.100000000000001</v>
      </c>
      <c r="Q53" s="13">
        <v>4.5</v>
      </c>
      <c r="R53" s="10">
        <v>0.55800000000000005</v>
      </c>
    </row>
    <row r="54" spans="2:18" ht="18" customHeight="1" x14ac:dyDescent="0.25">
      <c r="B54" s="71" t="s">
        <v>78</v>
      </c>
      <c r="C54" s="31" t="s">
        <v>49</v>
      </c>
      <c r="D54" s="28"/>
      <c r="E54" s="30"/>
      <c r="F54" s="9">
        <v>50</v>
      </c>
      <c r="G54" s="10">
        <v>3.8</v>
      </c>
      <c r="H54" s="10">
        <v>0.4</v>
      </c>
      <c r="I54" s="14">
        <v>24.6</v>
      </c>
      <c r="J54" s="12">
        <v>118.3</v>
      </c>
      <c r="K54" s="10">
        <v>5.5E-2</v>
      </c>
      <c r="L54" s="12">
        <v>0</v>
      </c>
      <c r="M54" s="12">
        <v>0</v>
      </c>
      <c r="N54" s="10">
        <v>0.55000000000000004</v>
      </c>
      <c r="O54" s="10">
        <v>10</v>
      </c>
      <c r="P54" s="10">
        <v>32.5</v>
      </c>
      <c r="Q54" s="10">
        <v>7</v>
      </c>
      <c r="R54" s="10">
        <v>0.55000000000000004</v>
      </c>
    </row>
    <row r="55" spans="2:18" ht="15.75" x14ac:dyDescent="0.25">
      <c r="B55" s="9"/>
      <c r="C55" s="28"/>
      <c r="D55" s="33"/>
      <c r="E55" s="32" t="s">
        <v>17</v>
      </c>
      <c r="F55" s="15"/>
      <c r="G55" s="17">
        <f t="shared" ref="G55:R55" si="4">SUM(G49:G54)</f>
        <v>19.64</v>
      </c>
      <c r="H55" s="17">
        <f t="shared" si="4"/>
        <v>17.709999999999997</v>
      </c>
      <c r="I55" s="17">
        <f t="shared" si="4"/>
        <v>84.67</v>
      </c>
      <c r="J55" s="17">
        <f t="shared" si="4"/>
        <v>628.63</v>
      </c>
      <c r="K55" s="17">
        <f t="shared" si="4"/>
        <v>0.24099999999999996</v>
      </c>
      <c r="L55" s="17">
        <f t="shared" si="4"/>
        <v>11.93</v>
      </c>
      <c r="M55" s="17">
        <f t="shared" si="4"/>
        <v>0.02</v>
      </c>
      <c r="N55" s="17">
        <f t="shared" si="4"/>
        <v>1.3220000000000001</v>
      </c>
      <c r="O55" s="17">
        <f t="shared" si="4"/>
        <v>154.77999999999997</v>
      </c>
      <c r="P55" s="17">
        <f t="shared" si="4"/>
        <v>235.66</v>
      </c>
      <c r="Q55" s="16">
        <f t="shared" si="4"/>
        <v>75.67</v>
      </c>
      <c r="R55" s="17">
        <f t="shared" si="4"/>
        <v>4.3079999999999998</v>
      </c>
    </row>
    <row r="56" spans="2:18" ht="15.75" x14ac:dyDescent="0.25">
      <c r="B56" s="9"/>
      <c r="C56" s="20" t="s">
        <v>33</v>
      </c>
      <c r="D56" s="20"/>
      <c r="E56" s="20"/>
      <c r="F56" s="20"/>
      <c r="G56" s="20"/>
      <c r="H56" s="20"/>
      <c r="I56" s="20"/>
      <c r="J56" s="20"/>
      <c r="K56" s="20"/>
      <c r="L56" s="20"/>
      <c r="M56" s="20"/>
      <c r="N56" s="20"/>
      <c r="O56" s="20"/>
      <c r="P56" s="20"/>
      <c r="Q56" s="20"/>
      <c r="R56" s="21"/>
    </row>
    <row r="57" spans="2:18" ht="15.75" x14ac:dyDescent="0.25">
      <c r="B57" s="45" t="s">
        <v>75</v>
      </c>
      <c r="C57" s="28" t="s">
        <v>76</v>
      </c>
      <c r="D57" s="28"/>
      <c r="E57" s="28"/>
      <c r="F57" s="7">
        <v>100</v>
      </c>
      <c r="G57" s="7">
        <v>1.31</v>
      </c>
      <c r="H57" s="7">
        <v>3.25</v>
      </c>
      <c r="I57" s="7">
        <v>6.47</v>
      </c>
      <c r="J57" s="7">
        <v>60.4</v>
      </c>
      <c r="K57" s="7">
        <v>0.02</v>
      </c>
      <c r="L57" s="7">
        <v>17.100000000000001</v>
      </c>
      <c r="M57" s="7">
        <v>0.01</v>
      </c>
      <c r="N57" s="7">
        <v>0.03</v>
      </c>
      <c r="O57" s="7">
        <v>24.97</v>
      </c>
      <c r="P57" s="7">
        <v>28.31</v>
      </c>
      <c r="Q57" s="7">
        <v>15.09</v>
      </c>
      <c r="R57" s="7">
        <v>0.47</v>
      </c>
    </row>
    <row r="58" spans="2:18" ht="15.75" x14ac:dyDescent="0.25">
      <c r="B58" s="9" t="s">
        <v>95</v>
      </c>
      <c r="C58" s="28" t="s">
        <v>96</v>
      </c>
      <c r="D58" s="28"/>
      <c r="E58" s="30"/>
      <c r="F58" s="9">
        <v>100</v>
      </c>
      <c r="G58" s="10">
        <v>7.4</v>
      </c>
      <c r="H58" s="10">
        <v>10.9</v>
      </c>
      <c r="I58" s="10">
        <v>0.8</v>
      </c>
      <c r="J58" s="9">
        <v>260</v>
      </c>
      <c r="K58" s="10">
        <v>0.03</v>
      </c>
      <c r="L58" s="10">
        <v>0</v>
      </c>
      <c r="M58" s="10">
        <v>0</v>
      </c>
      <c r="N58" s="10">
        <v>0.95599999999999996</v>
      </c>
      <c r="O58" s="10">
        <v>35</v>
      </c>
      <c r="P58" s="10">
        <v>163.19800000000001</v>
      </c>
      <c r="Q58" s="10">
        <v>16</v>
      </c>
      <c r="R58" s="10">
        <v>0</v>
      </c>
    </row>
    <row r="59" spans="2:18" ht="15.75" x14ac:dyDescent="0.25">
      <c r="B59" s="9" t="s">
        <v>85</v>
      </c>
      <c r="C59" s="28" t="s">
        <v>42</v>
      </c>
      <c r="D59" s="28"/>
      <c r="E59" s="30"/>
      <c r="F59" s="9" t="s">
        <v>34</v>
      </c>
      <c r="G59" s="10">
        <v>6.12</v>
      </c>
      <c r="H59" s="10">
        <v>5.36</v>
      </c>
      <c r="I59" s="10">
        <v>34.200000000000003</v>
      </c>
      <c r="J59" s="9">
        <v>241.4</v>
      </c>
      <c r="K59" s="10">
        <v>0.104</v>
      </c>
      <c r="L59" s="10">
        <v>0</v>
      </c>
      <c r="M59" s="10">
        <v>0.12</v>
      </c>
      <c r="N59" s="10">
        <v>0.98</v>
      </c>
      <c r="O59" s="10">
        <v>19.75</v>
      </c>
      <c r="P59" s="10">
        <v>68.41</v>
      </c>
      <c r="Q59" s="10">
        <v>10.17</v>
      </c>
      <c r="R59" s="10">
        <v>1.0429999999999999</v>
      </c>
    </row>
    <row r="60" spans="2:18" ht="15.75" x14ac:dyDescent="0.25">
      <c r="B60" s="9" t="s">
        <v>41</v>
      </c>
      <c r="C60" s="31" t="s">
        <v>40</v>
      </c>
      <c r="D60" s="28"/>
      <c r="E60" s="30"/>
      <c r="F60" s="9">
        <v>200</v>
      </c>
      <c r="G60" s="10">
        <v>0.2</v>
      </c>
      <c r="H60" s="10">
        <v>0</v>
      </c>
      <c r="I60" s="10">
        <v>5.0599999999999996</v>
      </c>
      <c r="J60" s="11">
        <v>21.04</v>
      </c>
      <c r="K60" s="10">
        <v>0</v>
      </c>
      <c r="L60" s="10">
        <v>0</v>
      </c>
      <c r="M60" s="10">
        <v>0.1</v>
      </c>
      <c r="N60" s="10">
        <v>0</v>
      </c>
      <c r="O60" s="10">
        <v>9.9700000000000006</v>
      </c>
      <c r="P60" s="10">
        <v>7.5</v>
      </c>
      <c r="Q60" s="10">
        <v>6.5</v>
      </c>
      <c r="R60" s="10">
        <v>0.19700000000000001</v>
      </c>
    </row>
    <row r="61" spans="2:18" ht="15.75" x14ac:dyDescent="0.25">
      <c r="B61" s="45" t="s">
        <v>78</v>
      </c>
      <c r="C61" s="31" t="s">
        <v>50</v>
      </c>
      <c r="D61" s="28"/>
      <c r="E61" s="30"/>
      <c r="F61" s="9">
        <v>30</v>
      </c>
      <c r="G61" s="13">
        <v>1.5</v>
      </c>
      <c r="H61" s="13">
        <v>0.3</v>
      </c>
      <c r="I61" s="47">
        <v>13.5</v>
      </c>
      <c r="J61" s="12">
        <v>66</v>
      </c>
      <c r="K61" s="10">
        <v>2.1000000000000001E-2</v>
      </c>
      <c r="L61" s="11">
        <v>0</v>
      </c>
      <c r="M61" s="11">
        <v>0</v>
      </c>
      <c r="N61" s="10">
        <v>0.16200000000000001</v>
      </c>
      <c r="O61" s="11">
        <v>4.1399999999999997</v>
      </c>
      <c r="P61" s="11">
        <v>19.100000000000001</v>
      </c>
      <c r="Q61" s="13">
        <v>4.5</v>
      </c>
      <c r="R61" s="10">
        <v>0.55800000000000005</v>
      </c>
    </row>
    <row r="62" spans="2:18" ht="15.75" x14ac:dyDescent="0.25">
      <c r="B62" s="71" t="s">
        <v>78</v>
      </c>
      <c r="C62" s="31" t="s">
        <v>49</v>
      </c>
      <c r="D62" s="28"/>
      <c r="E62" s="30"/>
      <c r="F62" s="9">
        <v>50</v>
      </c>
      <c r="G62" s="10">
        <v>3.8</v>
      </c>
      <c r="H62" s="10">
        <v>0.4</v>
      </c>
      <c r="I62" s="14">
        <v>24.6</v>
      </c>
      <c r="J62" s="12">
        <v>118.3</v>
      </c>
      <c r="K62" s="10">
        <v>5.5E-2</v>
      </c>
      <c r="L62" s="12">
        <v>0</v>
      </c>
      <c r="M62" s="12">
        <v>0</v>
      </c>
      <c r="N62" s="10">
        <v>0.55000000000000004</v>
      </c>
      <c r="O62" s="10">
        <v>10</v>
      </c>
      <c r="P62" s="10">
        <v>32.5</v>
      </c>
      <c r="Q62" s="10">
        <v>7</v>
      </c>
      <c r="R62" s="10">
        <v>0.55000000000000004</v>
      </c>
    </row>
    <row r="63" spans="2:18" ht="15.75" x14ac:dyDescent="0.25">
      <c r="B63" s="9"/>
      <c r="C63" s="28"/>
      <c r="D63" s="33"/>
      <c r="E63" s="32" t="s">
        <v>17</v>
      </c>
      <c r="F63" s="15"/>
      <c r="G63" s="17">
        <f t="shared" ref="G63:R63" si="5">SUM(G57:G62)</f>
        <v>20.330000000000002</v>
      </c>
      <c r="H63" s="17">
        <f t="shared" si="5"/>
        <v>20.21</v>
      </c>
      <c r="I63" s="17">
        <f t="shared" si="5"/>
        <v>84.63</v>
      </c>
      <c r="J63" s="17">
        <f t="shared" si="5"/>
        <v>767.13999999999987</v>
      </c>
      <c r="K63" s="17">
        <f t="shared" si="5"/>
        <v>0.22999999999999998</v>
      </c>
      <c r="L63" s="17">
        <f t="shared" si="5"/>
        <v>17.100000000000001</v>
      </c>
      <c r="M63" s="17">
        <f t="shared" si="5"/>
        <v>0.23</v>
      </c>
      <c r="N63" s="17">
        <f t="shared" si="5"/>
        <v>2.6779999999999999</v>
      </c>
      <c r="O63" s="17">
        <f t="shared" si="5"/>
        <v>103.83</v>
      </c>
      <c r="P63" s="17">
        <f t="shared" si="5"/>
        <v>319.01800000000003</v>
      </c>
      <c r="Q63" s="17">
        <f t="shared" si="5"/>
        <v>59.26</v>
      </c>
      <c r="R63" s="17">
        <f t="shared" si="5"/>
        <v>2.8179999999999996</v>
      </c>
    </row>
    <row r="64" spans="2:18" ht="15.75" x14ac:dyDescent="0.25">
      <c r="B64" s="38"/>
      <c r="C64" s="20"/>
      <c r="D64" s="39"/>
      <c r="E64" s="40"/>
      <c r="F64" s="41"/>
      <c r="G64" s="42"/>
      <c r="H64" s="42"/>
      <c r="I64" s="42"/>
      <c r="J64" s="42"/>
      <c r="K64" s="42"/>
      <c r="L64" s="42"/>
      <c r="M64" s="42"/>
      <c r="N64" s="42"/>
      <c r="O64" s="42"/>
      <c r="P64" s="42"/>
      <c r="Q64" s="42"/>
      <c r="R64" s="43"/>
    </row>
    <row r="65" spans="2:18" ht="38.25" x14ac:dyDescent="0.25">
      <c r="B65" s="38"/>
      <c r="C65" s="85"/>
      <c r="D65" s="85"/>
      <c r="E65" s="60" t="s">
        <v>61</v>
      </c>
      <c r="F65" s="60" t="s">
        <v>61</v>
      </c>
      <c r="G65" s="60" t="s">
        <v>65</v>
      </c>
      <c r="H65" s="60" t="s">
        <v>66</v>
      </c>
      <c r="I65" s="60" t="s">
        <v>67</v>
      </c>
      <c r="J65" s="60" t="s">
        <v>62</v>
      </c>
      <c r="K65" s="60" t="s">
        <v>68</v>
      </c>
      <c r="L65" s="60" t="s">
        <v>69</v>
      </c>
      <c r="M65" s="60" t="s">
        <v>70</v>
      </c>
      <c r="N65" s="60" t="s">
        <v>71</v>
      </c>
      <c r="O65" s="60" t="s">
        <v>11</v>
      </c>
      <c r="P65" s="60" t="s">
        <v>12</v>
      </c>
      <c r="Q65" s="60" t="s">
        <v>13</v>
      </c>
      <c r="R65" s="60" t="s">
        <v>14</v>
      </c>
    </row>
    <row r="66" spans="2:18" ht="15.75" x14ac:dyDescent="0.25">
      <c r="B66" s="38"/>
      <c r="C66" s="86" t="s">
        <v>63</v>
      </c>
      <c r="D66" s="86"/>
      <c r="E66" s="65"/>
      <c r="F66" s="65"/>
      <c r="G66" s="66">
        <f>SUM(G19+G27+G36+G46+G55+G63)</f>
        <v>136.01000000000002</v>
      </c>
      <c r="H66" s="66">
        <f t="shared" ref="H66:R66" si="6">SUM(H19+H27+H36+H46+H55+H63)</f>
        <v>138.446</v>
      </c>
      <c r="I66" s="66">
        <f t="shared" si="6"/>
        <v>558.78199999999993</v>
      </c>
      <c r="J66" s="66">
        <f t="shared" si="6"/>
        <v>4210.59</v>
      </c>
      <c r="K66" s="66">
        <f t="shared" si="6"/>
        <v>2.1179999999999999</v>
      </c>
      <c r="L66" s="66">
        <f t="shared" si="6"/>
        <v>112.24600000000001</v>
      </c>
      <c r="M66" s="66">
        <f t="shared" si="6"/>
        <v>1.06</v>
      </c>
      <c r="N66" s="66">
        <f t="shared" si="6"/>
        <v>16.059000000000001</v>
      </c>
      <c r="O66" s="66">
        <f t="shared" si="6"/>
        <v>958.46499999999992</v>
      </c>
      <c r="P66" s="66">
        <f t="shared" si="6"/>
        <v>2038.5760000000002</v>
      </c>
      <c r="Q66" s="66">
        <f t="shared" si="6"/>
        <v>456.62599999999998</v>
      </c>
      <c r="R66" s="66">
        <f t="shared" si="6"/>
        <v>21.753</v>
      </c>
    </row>
    <row r="67" spans="2:18" ht="15.75" x14ac:dyDescent="0.25">
      <c r="B67" s="38"/>
      <c r="C67" s="86" t="s">
        <v>64</v>
      </c>
      <c r="D67" s="86"/>
      <c r="E67" s="65"/>
      <c r="F67" s="65"/>
      <c r="G67" s="67">
        <v>22.67</v>
      </c>
      <c r="H67" s="67">
        <v>23.1</v>
      </c>
      <c r="I67" s="67">
        <v>93.13</v>
      </c>
      <c r="J67" s="67">
        <v>701.8</v>
      </c>
      <c r="K67" s="67">
        <v>0.35</v>
      </c>
      <c r="L67" s="67">
        <v>18.7</v>
      </c>
      <c r="M67" s="68">
        <v>0.18</v>
      </c>
      <c r="N67" s="68">
        <v>2.7</v>
      </c>
      <c r="O67" s="67">
        <v>159.75</v>
      </c>
      <c r="P67" s="67">
        <v>339.8</v>
      </c>
      <c r="Q67" s="67">
        <v>76.099999999999994</v>
      </c>
      <c r="R67" s="67">
        <v>3.6</v>
      </c>
    </row>
    <row r="68" spans="2:18" ht="15.75" x14ac:dyDescent="0.25">
      <c r="B68" s="20"/>
      <c r="C68" s="20"/>
      <c r="D68" s="20"/>
      <c r="E68" s="20"/>
      <c r="F68" s="20"/>
      <c r="G68" s="20"/>
      <c r="H68" s="20"/>
      <c r="I68" s="20"/>
      <c r="J68" s="20"/>
      <c r="K68" s="20"/>
      <c r="L68" s="20"/>
      <c r="M68" s="20"/>
      <c r="N68" s="20"/>
      <c r="O68" s="20"/>
      <c r="P68" s="20"/>
      <c r="Q68" s="20"/>
      <c r="R68" s="21"/>
    </row>
    <row r="69" spans="2:18" ht="31.5" x14ac:dyDescent="0.25">
      <c r="B69" s="22" t="s">
        <v>0</v>
      </c>
      <c r="C69" s="23" t="s">
        <v>1</v>
      </c>
      <c r="D69" s="23"/>
      <c r="E69" s="23"/>
      <c r="F69" s="24" t="s">
        <v>2</v>
      </c>
      <c r="G69" s="24" t="s">
        <v>3</v>
      </c>
      <c r="H69" s="24" t="s">
        <v>4</v>
      </c>
      <c r="I69" s="25" t="s">
        <v>5</v>
      </c>
      <c r="J69" s="25" t="s">
        <v>6</v>
      </c>
      <c r="K69" s="25" t="s">
        <v>7</v>
      </c>
      <c r="L69" s="25" t="s">
        <v>8</v>
      </c>
      <c r="M69" s="25" t="s">
        <v>9</v>
      </c>
      <c r="N69" s="25" t="s">
        <v>10</v>
      </c>
      <c r="O69" s="25" t="s">
        <v>11</v>
      </c>
      <c r="P69" s="25" t="s">
        <v>12</v>
      </c>
      <c r="Q69" s="25" t="s">
        <v>13</v>
      </c>
      <c r="R69" s="25" t="s">
        <v>14</v>
      </c>
    </row>
    <row r="70" spans="2:18" ht="15.75" x14ac:dyDescent="0.25">
      <c r="B70" s="26"/>
      <c r="C70" s="20" t="s">
        <v>30</v>
      </c>
      <c r="D70" s="20"/>
      <c r="E70" s="20"/>
      <c r="F70" s="20"/>
      <c r="G70" s="20"/>
      <c r="H70" s="20"/>
      <c r="I70" s="20"/>
      <c r="J70" s="20"/>
      <c r="K70" s="20"/>
      <c r="L70" s="20"/>
      <c r="M70" s="20"/>
      <c r="N70" s="20"/>
      <c r="O70" s="20"/>
      <c r="P70" s="20"/>
      <c r="Q70" s="20"/>
      <c r="R70" s="21"/>
    </row>
    <row r="71" spans="2:18" ht="15.75" x14ac:dyDescent="0.25">
      <c r="B71" s="26"/>
      <c r="C71" s="20" t="s">
        <v>16</v>
      </c>
      <c r="D71" s="20"/>
      <c r="E71" s="20"/>
      <c r="F71" s="20"/>
      <c r="G71" s="20"/>
      <c r="H71" s="20"/>
      <c r="I71" s="20"/>
      <c r="J71" s="20"/>
      <c r="K71" s="20"/>
      <c r="L71" s="20"/>
      <c r="M71" s="20"/>
      <c r="N71" s="20"/>
      <c r="O71" s="20"/>
      <c r="P71" s="20"/>
      <c r="Q71" s="20"/>
      <c r="R71" s="21"/>
    </row>
    <row r="72" spans="2:18" ht="15.75" x14ac:dyDescent="0.25">
      <c r="B72" s="9" t="s">
        <v>98</v>
      </c>
      <c r="C72" s="28" t="s">
        <v>99</v>
      </c>
      <c r="D72" s="28"/>
      <c r="E72" s="28"/>
      <c r="F72" s="9">
        <v>100</v>
      </c>
      <c r="G72" s="10">
        <v>1.65</v>
      </c>
      <c r="H72" s="9">
        <v>4.12</v>
      </c>
      <c r="I72" s="10">
        <v>7.29</v>
      </c>
      <c r="J72" s="9">
        <v>72.900000000000006</v>
      </c>
      <c r="K72" s="10">
        <v>0.04</v>
      </c>
      <c r="L72" s="9">
        <v>6.86</v>
      </c>
      <c r="M72" s="9">
        <v>0</v>
      </c>
      <c r="N72" s="9">
        <v>1.367</v>
      </c>
      <c r="O72" s="9">
        <v>28.33</v>
      </c>
      <c r="P72" s="9">
        <v>41.61</v>
      </c>
      <c r="Q72" s="11">
        <v>18.399999999999999</v>
      </c>
      <c r="R72" s="11">
        <v>1.3</v>
      </c>
    </row>
    <row r="73" spans="2:18" ht="15.75" x14ac:dyDescent="0.25">
      <c r="B73" s="27" t="s">
        <v>44</v>
      </c>
      <c r="C73" s="29" t="s">
        <v>45</v>
      </c>
      <c r="D73" s="29"/>
      <c r="E73" s="29"/>
      <c r="F73" s="9" t="s">
        <v>28</v>
      </c>
      <c r="G73" s="10">
        <v>12.54</v>
      </c>
      <c r="H73" s="10">
        <v>19.04</v>
      </c>
      <c r="I73" s="10">
        <v>9.93</v>
      </c>
      <c r="J73" s="11">
        <v>261.20999999999998</v>
      </c>
      <c r="K73" s="10">
        <v>0.01</v>
      </c>
      <c r="L73" s="10">
        <v>0.11</v>
      </c>
      <c r="M73" s="10">
        <v>3.33</v>
      </c>
      <c r="N73" s="10">
        <v>0.11</v>
      </c>
      <c r="O73" s="10">
        <v>186.25</v>
      </c>
      <c r="P73" s="10">
        <v>6.2</v>
      </c>
      <c r="Q73" s="10">
        <v>25.18</v>
      </c>
      <c r="R73" s="10">
        <v>1.1499999999999999</v>
      </c>
    </row>
    <row r="74" spans="2:18" ht="15.75" x14ac:dyDescent="0.25">
      <c r="B74" s="27" t="s">
        <v>97</v>
      </c>
      <c r="C74" s="28" t="s">
        <v>46</v>
      </c>
      <c r="D74" s="28"/>
      <c r="E74" s="30"/>
      <c r="F74" s="9">
        <v>180</v>
      </c>
      <c r="G74" s="5">
        <v>7.99</v>
      </c>
      <c r="H74" s="5">
        <v>10.83</v>
      </c>
      <c r="I74" s="5">
        <v>41</v>
      </c>
      <c r="J74" s="6">
        <v>204</v>
      </c>
      <c r="K74" s="5">
        <v>0.35</v>
      </c>
      <c r="L74" s="5">
        <v>0</v>
      </c>
      <c r="M74" s="6">
        <v>0</v>
      </c>
      <c r="N74" s="5">
        <v>0.622</v>
      </c>
      <c r="O74" s="5">
        <v>44.82</v>
      </c>
      <c r="P74" s="5">
        <v>204.7</v>
      </c>
      <c r="Q74" s="5">
        <v>53.46</v>
      </c>
      <c r="R74" s="5">
        <v>1.321</v>
      </c>
    </row>
    <row r="75" spans="2:18" ht="15.75" x14ac:dyDescent="0.25">
      <c r="B75" s="9" t="s">
        <v>41</v>
      </c>
      <c r="C75" s="31" t="s">
        <v>40</v>
      </c>
      <c r="D75" s="28"/>
      <c r="E75" s="30"/>
      <c r="F75" s="9">
        <v>200</v>
      </c>
      <c r="G75" s="10">
        <v>0.2</v>
      </c>
      <c r="H75" s="10">
        <v>0</v>
      </c>
      <c r="I75" s="10">
        <v>5.0599999999999996</v>
      </c>
      <c r="J75" s="11">
        <v>21.04</v>
      </c>
      <c r="K75" s="10">
        <v>0</v>
      </c>
      <c r="L75" s="10">
        <v>0</v>
      </c>
      <c r="M75" s="10">
        <v>0.1</v>
      </c>
      <c r="N75" s="10">
        <v>0</v>
      </c>
      <c r="O75" s="10">
        <v>9.9700000000000006</v>
      </c>
      <c r="P75" s="10">
        <v>7.5</v>
      </c>
      <c r="Q75" s="10">
        <v>6.5</v>
      </c>
      <c r="R75" s="10">
        <v>0.19700000000000001</v>
      </c>
    </row>
    <row r="76" spans="2:18" ht="15.75" x14ac:dyDescent="0.25">
      <c r="B76" s="45" t="s">
        <v>78</v>
      </c>
      <c r="C76" s="31" t="s">
        <v>50</v>
      </c>
      <c r="D76" s="28"/>
      <c r="E76" s="30"/>
      <c r="F76" s="9">
        <v>30</v>
      </c>
      <c r="G76" s="13">
        <v>1.5</v>
      </c>
      <c r="H76" s="13">
        <v>0.3</v>
      </c>
      <c r="I76" s="47">
        <v>13.5</v>
      </c>
      <c r="J76" s="12">
        <v>66</v>
      </c>
      <c r="K76" s="10">
        <v>2.1000000000000001E-2</v>
      </c>
      <c r="L76" s="11">
        <v>0</v>
      </c>
      <c r="M76" s="11">
        <v>0</v>
      </c>
      <c r="N76" s="10">
        <v>0.16200000000000001</v>
      </c>
      <c r="O76" s="11">
        <v>4.1399999999999997</v>
      </c>
      <c r="P76" s="11">
        <v>19.100000000000001</v>
      </c>
      <c r="Q76" s="13">
        <v>4.5</v>
      </c>
      <c r="R76" s="10">
        <v>0.55800000000000005</v>
      </c>
    </row>
    <row r="77" spans="2:18" ht="15.75" x14ac:dyDescent="0.25">
      <c r="B77" s="71" t="s">
        <v>78</v>
      </c>
      <c r="C77" s="31" t="s">
        <v>49</v>
      </c>
      <c r="D77" s="28"/>
      <c r="E77" s="30"/>
      <c r="F77" s="9">
        <v>50</v>
      </c>
      <c r="G77" s="10">
        <v>3.8</v>
      </c>
      <c r="H77" s="10">
        <v>0.4</v>
      </c>
      <c r="I77" s="14">
        <v>24.6</v>
      </c>
      <c r="J77" s="12">
        <v>118.3</v>
      </c>
      <c r="K77" s="10">
        <v>5.5E-2</v>
      </c>
      <c r="L77" s="12">
        <v>0</v>
      </c>
      <c r="M77" s="12">
        <v>0</v>
      </c>
      <c r="N77" s="10">
        <v>0.55000000000000004</v>
      </c>
      <c r="O77" s="10">
        <v>10</v>
      </c>
      <c r="P77" s="10">
        <v>32.5</v>
      </c>
      <c r="Q77" s="10">
        <v>7</v>
      </c>
      <c r="R77" s="10">
        <v>0.55000000000000004</v>
      </c>
    </row>
    <row r="78" spans="2:18" ht="15.75" x14ac:dyDescent="0.25">
      <c r="B78" s="27"/>
      <c r="C78" s="31"/>
      <c r="D78" s="28"/>
      <c r="E78" s="32" t="s">
        <v>17</v>
      </c>
      <c r="F78" s="34"/>
      <c r="G78" s="35">
        <f t="shared" ref="G78:R78" si="7">SUM(G72:G77)</f>
        <v>27.68</v>
      </c>
      <c r="H78" s="36">
        <f t="shared" si="7"/>
        <v>34.69</v>
      </c>
      <c r="I78" s="36">
        <f t="shared" si="7"/>
        <v>101.38</v>
      </c>
      <c r="J78" s="37">
        <f t="shared" si="7"/>
        <v>743.44999999999993</v>
      </c>
      <c r="K78" s="36">
        <f t="shared" si="7"/>
        <v>0.47599999999999998</v>
      </c>
      <c r="L78" s="35">
        <f t="shared" si="7"/>
        <v>6.9700000000000006</v>
      </c>
      <c r="M78" s="35">
        <f t="shared" si="7"/>
        <v>3.43</v>
      </c>
      <c r="N78" s="36">
        <f t="shared" si="7"/>
        <v>2.8109999999999999</v>
      </c>
      <c r="O78" s="35">
        <f t="shared" si="7"/>
        <v>283.51</v>
      </c>
      <c r="P78" s="36">
        <f t="shared" si="7"/>
        <v>311.61</v>
      </c>
      <c r="Q78" s="36">
        <f t="shared" si="7"/>
        <v>115.03999999999999</v>
      </c>
      <c r="R78" s="36">
        <f t="shared" si="7"/>
        <v>5.0759999999999996</v>
      </c>
    </row>
    <row r="79" spans="2:18" ht="15.75" x14ac:dyDescent="0.25">
      <c r="B79" s="9"/>
      <c r="C79" s="20"/>
      <c r="D79" s="20"/>
      <c r="E79" s="20"/>
      <c r="F79" s="20"/>
      <c r="G79" s="20"/>
      <c r="H79" s="20"/>
      <c r="I79" s="20"/>
      <c r="J79" s="20"/>
      <c r="K79" s="20"/>
      <c r="L79" s="20"/>
      <c r="M79" s="20"/>
      <c r="N79" s="20"/>
      <c r="O79" s="20"/>
      <c r="P79" s="20"/>
      <c r="Q79" s="20"/>
      <c r="R79" s="21"/>
    </row>
    <row r="80" spans="2:18" ht="15.75" x14ac:dyDescent="0.25">
      <c r="B80" s="9"/>
      <c r="C80" s="20" t="s">
        <v>18</v>
      </c>
      <c r="D80" s="20"/>
      <c r="E80" s="20"/>
      <c r="F80" s="20"/>
      <c r="G80" s="20"/>
      <c r="H80" s="20"/>
      <c r="I80" s="20"/>
      <c r="J80" s="20"/>
      <c r="K80" s="20"/>
      <c r="L80" s="20"/>
      <c r="M80" s="20"/>
      <c r="N80" s="20"/>
      <c r="O80" s="20"/>
      <c r="P80" s="20"/>
      <c r="Q80" s="20"/>
      <c r="R80" s="21"/>
    </row>
    <row r="81" spans="2:18" ht="15.75" x14ac:dyDescent="0.25">
      <c r="B81" s="9" t="s">
        <v>82</v>
      </c>
      <c r="C81" s="28" t="s">
        <v>83</v>
      </c>
      <c r="D81" s="28"/>
      <c r="E81" s="28"/>
      <c r="F81" s="9">
        <v>50</v>
      </c>
      <c r="G81" s="10">
        <v>0.35</v>
      </c>
      <c r="H81" s="9">
        <v>0.05</v>
      </c>
      <c r="I81" s="10">
        <v>0.95</v>
      </c>
      <c r="J81" s="9">
        <v>6</v>
      </c>
      <c r="K81" s="10">
        <v>0.02</v>
      </c>
      <c r="L81" s="9">
        <v>2.4500000000000002</v>
      </c>
      <c r="M81" s="9">
        <v>0</v>
      </c>
      <c r="N81" s="9">
        <v>0.04</v>
      </c>
      <c r="O81" s="9">
        <v>8.5</v>
      </c>
      <c r="P81" s="9">
        <v>15</v>
      </c>
      <c r="Q81" s="11">
        <v>7</v>
      </c>
      <c r="R81" s="11">
        <v>0.25</v>
      </c>
    </row>
    <row r="82" spans="2:18" ht="15.75" x14ac:dyDescent="0.25">
      <c r="B82" s="9" t="s">
        <v>100</v>
      </c>
      <c r="C82" s="28" t="s">
        <v>32</v>
      </c>
      <c r="D82" s="28"/>
      <c r="E82" s="30"/>
      <c r="F82" s="9" t="s">
        <v>27</v>
      </c>
      <c r="G82" s="10">
        <v>14.51</v>
      </c>
      <c r="H82" s="10">
        <v>14.71</v>
      </c>
      <c r="I82" s="10">
        <v>28.34</v>
      </c>
      <c r="J82" s="12">
        <v>364</v>
      </c>
      <c r="K82" s="10">
        <v>0.21</v>
      </c>
      <c r="L82" s="10">
        <v>4.9000000000000004</v>
      </c>
      <c r="M82" s="10">
        <v>0.1</v>
      </c>
      <c r="N82" s="10">
        <v>1.2</v>
      </c>
      <c r="O82" s="10">
        <v>83.07</v>
      </c>
      <c r="P82" s="10">
        <v>273</v>
      </c>
      <c r="Q82" s="10">
        <v>40.450000000000003</v>
      </c>
      <c r="R82" s="10">
        <v>1.9</v>
      </c>
    </row>
    <row r="83" spans="2:18" ht="15.75" x14ac:dyDescent="0.25">
      <c r="B83" s="9" t="s">
        <v>86</v>
      </c>
      <c r="C83" s="31" t="s">
        <v>47</v>
      </c>
      <c r="D83" s="28"/>
      <c r="E83" s="30"/>
      <c r="F83" s="9" t="s">
        <v>48</v>
      </c>
      <c r="G83" s="10">
        <v>0.27</v>
      </c>
      <c r="H83" s="10">
        <v>0.06</v>
      </c>
      <c r="I83" s="10">
        <v>15.23</v>
      </c>
      <c r="J83" s="12">
        <v>63</v>
      </c>
      <c r="K83" s="10">
        <v>3.0000000000000001E-3</v>
      </c>
      <c r="L83" s="10">
        <v>2.8</v>
      </c>
      <c r="M83" s="12">
        <v>0</v>
      </c>
      <c r="N83" s="10">
        <v>1.4E-2</v>
      </c>
      <c r="O83" s="10">
        <v>3.25</v>
      </c>
      <c r="P83" s="10">
        <v>1.54</v>
      </c>
      <c r="Q83" s="10">
        <v>0.84</v>
      </c>
      <c r="R83" s="10">
        <v>8.6999999999999994E-2</v>
      </c>
    </row>
    <row r="84" spans="2:18" ht="15.75" x14ac:dyDescent="0.25">
      <c r="B84" s="45" t="s">
        <v>78</v>
      </c>
      <c r="C84" s="31" t="s">
        <v>50</v>
      </c>
      <c r="D84" s="28"/>
      <c r="E84" s="30"/>
      <c r="F84" s="9">
        <v>30</v>
      </c>
      <c r="G84" s="13">
        <v>1.5</v>
      </c>
      <c r="H84" s="13">
        <v>0.3</v>
      </c>
      <c r="I84" s="47">
        <v>13.5</v>
      </c>
      <c r="J84" s="12">
        <v>66</v>
      </c>
      <c r="K84" s="10">
        <v>2.1000000000000001E-2</v>
      </c>
      <c r="L84" s="11">
        <v>0</v>
      </c>
      <c r="M84" s="11">
        <v>0</v>
      </c>
      <c r="N84" s="10">
        <v>0.16200000000000001</v>
      </c>
      <c r="O84" s="11">
        <v>4.1399999999999997</v>
      </c>
      <c r="P84" s="11">
        <v>19.100000000000001</v>
      </c>
      <c r="Q84" s="13">
        <v>4.5</v>
      </c>
      <c r="R84" s="10">
        <v>0.55800000000000005</v>
      </c>
    </row>
    <row r="85" spans="2:18" ht="15.75" x14ac:dyDescent="0.25">
      <c r="B85" s="71" t="s">
        <v>78</v>
      </c>
      <c r="C85" s="31" t="s">
        <v>49</v>
      </c>
      <c r="D85" s="28"/>
      <c r="E85" s="30"/>
      <c r="F85" s="9">
        <v>50</v>
      </c>
      <c r="G85" s="10">
        <v>3.8</v>
      </c>
      <c r="H85" s="10">
        <v>0.4</v>
      </c>
      <c r="I85" s="14">
        <v>24.6</v>
      </c>
      <c r="J85" s="12">
        <v>118.3</v>
      </c>
      <c r="K85" s="10">
        <v>5.5E-2</v>
      </c>
      <c r="L85" s="12">
        <v>0</v>
      </c>
      <c r="M85" s="12">
        <v>0</v>
      </c>
      <c r="N85" s="10">
        <v>0.55000000000000004</v>
      </c>
      <c r="O85" s="10">
        <v>10</v>
      </c>
      <c r="P85" s="10">
        <v>32.5</v>
      </c>
      <c r="Q85" s="10">
        <v>7</v>
      </c>
      <c r="R85" s="10">
        <v>0.55000000000000004</v>
      </c>
    </row>
    <row r="86" spans="2:18" ht="15.75" x14ac:dyDescent="0.25">
      <c r="B86" s="9"/>
      <c r="C86" s="28"/>
      <c r="D86" s="28"/>
      <c r="E86" s="32" t="s">
        <v>17</v>
      </c>
      <c r="F86" s="34"/>
      <c r="G86" s="35">
        <f t="shared" ref="G86:R86" si="8">SUM(G81:G85)</f>
        <v>20.43</v>
      </c>
      <c r="H86" s="34">
        <f t="shared" si="8"/>
        <v>15.520000000000003</v>
      </c>
      <c r="I86" s="35">
        <f t="shared" si="8"/>
        <v>82.62</v>
      </c>
      <c r="J86" s="34">
        <f t="shared" si="8"/>
        <v>617.29999999999995</v>
      </c>
      <c r="K86" s="34">
        <f t="shared" si="8"/>
        <v>0.309</v>
      </c>
      <c r="L86" s="34">
        <f t="shared" si="8"/>
        <v>10.15</v>
      </c>
      <c r="M86" s="34">
        <f t="shared" si="8"/>
        <v>0.1</v>
      </c>
      <c r="N86" s="34">
        <f t="shared" si="8"/>
        <v>1.966</v>
      </c>
      <c r="O86" s="34">
        <f t="shared" si="8"/>
        <v>108.96</v>
      </c>
      <c r="P86" s="34">
        <f t="shared" si="8"/>
        <v>341.14000000000004</v>
      </c>
      <c r="Q86" s="34">
        <f t="shared" si="8"/>
        <v>59.790000000000006</v>
      </c>
      <c r="R86" s="34">
        <f t="shared" si="8"/>
        <v>3.3449999999999998</v>
      </c>
    </row>
    <row r="87" spans="2:18" ht="15.75" x14ac:dyDescent="0.25">
      <c r="B87" s="9"/>
      <c r="C87" s="20"/>
      <c r="D87" s="20"/>
      <c r="E87" s="20"/>
      <c r="F87" s="20"/>
      <c r="G87" s="20"/>
      <c r="H87" s="20"/>
      <c r="I87" s="20"/>
      <c r="J87" s="20"/>
      <c r="K87" s="20"/>
      <c r="L87" s="20"/>
      <c r="M87" s="20"/>
      <c r="N87" s="20"/>
      <c r="O87" s="20"/>
      <c r="P87" s="20"/>
      <c r="Q87" s="20"/>
      <c r="R87" s="21"/>
    </row>
    <row r="88" spans="2:18" ht="15" customHeight="1" x14ac:dyDescent="0.25">
      <c r="B88" s="9"/>
      <c r="C88" s="20" t="s">
        <v>19</v>
      </c>
      <c r="D88" s="20"/>
      <c r="E88" s="20"/>
      <c r="F88" s="20"/>
      <c r="G88" s="20"/>
      <c r="H88" s="20"/>
      <c r="I88" s="20"/>
      <c r="J88" s="20"/>
      <c r="K88" s="20"/>
      <c r="L88" s="20"/>
      <c r="M88" s="20"/>
      <c r="N88" s="20"/>
      <c r="O88" s="20"/>
      <c r="P88" s="20"/>
      <c r="Q88" s="20"/>
      <c r="R88" s="21"/>
    </row>
    <row r="89" spans="2:18" ht="15.75" x14ac:dyDescent="0.25">
      <c r="B89" s="44" t="s">
        <v>102</v>
      </c>
      <c r="C89" s="3" t="s">
        <v>103</v>
      </c>
      <c r="D89" s="3"/>
      <c r="E89" s="3"/>
      <c r="F89" s="7">
        <v>100</v>
      </c>
      <c r="G89" s="5">
        <v>1.6</v>
      </c>
      <c r="H89" s="7">
        <v>4.5</v>
      </c>
      <c r="I89" s="5">
        <v>4.8</v>
      </c>
      <c r="J89" s="7">
        <v>65.3</v>
      </c>
      <c r="K89" s="5">
        <v>2E-3</v>
      </c>
      <c r="L89" s="5">
        <v>43.3</v>
      </c>
      <c r="M89" s="7">
        <v>0.2</v>
      </c>
      <c r="N89" s="7">
        <v>1.381</v>
      </c>
      <c r="O89" s="5">
        <v>39.200000000000003</v>
      </c>
      <c r="P89" s="7">
        <v>31</v>
      </c>
      <c r="Q89" s="5">
        <v>17.7</v>
      </c>
      <c r="R89" s="8">
        <v>1.2</v>
      </c>
    </row>
    <row r="90" spans="2:18" ht="15.75" x14ac:dyDescent="0.25">
      <c r="B90" s="9" t="s">
        <v>101</v>
      </c>
      <c r="C90" s="28" t="s">
        <v>53</v>
      </c>
      <c r="D90" s="28"/>
      <c r="E90" s="30"/>
      <c r="F90" s="9">
        <v>80</v>
      </c>
      <c r="G90" s="11">
        <v>12.4</v>
      </c>
      <c r="H90" s="11">
        <v>5.2</v>
      </c>
      <c r="I90" s="10">
        <v>6.8</v>
      </c>
      <c r="J90" s="9">
        <v>123.2</v>
      </c>
      <c r="K90" s="10">
        <v>0.08</v>
      </c>
      <c r="L90" s="10">
        <v>1.7</v>
      </c>
      <c r="M90" s="10">
        <v>0.03</v>
      </c>
      <c r="N90" s="10">
        <v>0.22</v>
      </c>
      <c r="O90" s="10">
        <v>118.4</v>
      </c>
      <c r="P90" s="10">
        <v>135.69999999999999</v>
      </c>
      <c r="Q90" s="10">
        <v>12.4</v>
      </c>
      <c r="R90" s="10">
        <v>0.8</v>
      </c>
    </row>
    <row r="91" spans="2:18" ht="15.75" x14ac:dyDescent="0.25">
      <c r="B91" s="9" t="s">
        <v>90</v>
      </c>
      <c r="C91" s="28" t="s">
        <v>20</v>
      </c>
      <c r="D91" s="28"/>
      <c r="E91" s="30"/>
      <c r="F91" s="7" t="s">
        <v>34</v>
      </c>
      <c r="G91" s="5">
        <v>3.71</v>
      </c>
      <c r="H91" s="5">
        <v>9.94</v>
      </c>
      <c r="I91" s="5">
        <v>26.4</v>
      </c>
      <c r="J91" s="7">
        <v>206.4</v>
      </c>
      <c r="K91" s="5">
        <v>0.19700000000000001</v>
      </c>
      <c r="L91" s="5">
        <v>9.5299999999999994</v>
      </c>
      <c r="M91" s="5">
        <v>9.6000000000000002E-2</v>
      </c>
      <c r="N91" s="5">
        <v>0.28000000000000003</v>
      </c>
      <c r="O91" s="5">
        <v>57.37</v>
      </c>
      <c r="P91" s="5">
        <v>118.6</v>
      </c>
      <c r="Q91" s="5">
        <v>9.6</v>
      </c>
      <c r="R91" s="5">
        <v>0</v>
      </c>
    </row>
    <row r="92" spans="2:18" ht="15.75" x14ac:dyDescent="0.25">
      <c r="B92" s="9" t="s">
        <v>37</v>
      </c>
      <c r="C92" s="31" t="s">
        <v>38</v>
      </c>
      <c r="D92" s="28"/>
      <c r="E92" s="30"/>
      <c r="F92" s="9">
        <v>200</v>
      </c>
      <c r="G92" s="10">
        <v>1.63</v>
      </c>
      <c r="H92" s="10">
        <v>1.25</v>
      </c>
      <c r="I92" s="10">
        <v>7.18</v>
      </c>
      <c r="J92" s="12">
        <v>46</v>
      </c>
      <c r="K92" s="10">
        <v>1.4999999999999999E-2</v>
      </c>
      <c r="L92" s="10">
        <v>0.54</v>
      </c>
      <c r="M92" s="11">
        <v>0.01</v>
      </c>
      <c r="N92" s="10">
        <v>0</v>
      </c>
      <c r="O92" s="10">
        <v>76.5</v>
      </c>
      <c r="P92" s="10">
        <v>48.7</v>
      </c>
      <c r="Q92" s="10">
        <v>8.8000000000000007</v>
      </c>
      <c r="R92" s="10">
        <v>0.43</v>
      </c>
    </row>
    <row r="93" spans="2:18" ht="15.75" x14ac:dyDescent="0.25">
      <c r="B93" s="45" t="s">
        <v>78</v>
      </c>
      <c r="C93" s="31" t="s">
        <v>50</v>
      </c>
      <c r="D93" s="28"/>
      <c r="E93" s="30"/>
      <c r="F93" s="9">
        <v>30</v>
      </c>
      <c r="G93" s="13">
        <v>1.5</v>
      </c>
      <c r="H93" s="13">
        <v>0.3</v>
      </c>
      <c r="I93" s="47">
        <v>13.5</v>
      </c>
      <c r="J93" s="12">
        <v>66</v>
      </c>
      <c r="K93" s="10">
        <v>2.1000000000000001E-2</v>
      </c>
      <c r="L93" s="11">
        <v>0</v>
      </c>
      <c r="M93" s="11">
        <v>0</v>
      </c>
      <c r="N93" s="10">
        <v>0.16200000000000001</v>
      </c>
      <c r="O93" s="11">
        <v>4.1399999999999997</v>
      </c>
      <c r="P93" s="11">
        <v>19.100000000000001</v>
      </c>
      <c r="Q93" s="13">
        <v>4.5</v>
      </c>
      <c r="R93" s="10">
        <v>0.55800000000000005</v>
      </c>
    </row>
    <row r="94" spans="2:18" ht="15.75" x14ac:dyDescent="0.25">
      <c r="B94" s="71" t="s">
        <v>78</v>
      </c>
      <c r="C94" s="31" t="s">
        <v>49</v>
      </c>
      <c r="D94" s="28"/>
      <c r="E94" s="30"/>
      <c r="F94" s="9">
        <v>50</v>
      </c>
      <c r="G94" s="10">
        <v>3.8</v>
      </c>
      <c r="H94" s="10">
        <v>0.4</v>
      </c>
      <c r="I94" s="14">
        <v>24.6</v>
      </c>
      <c r="J94" s="12">
        <v>118.3</v>
      </c>
      <c r="K94" s="10">
        <v>5.5E-2</v>
      </c>
      <c r="L94" s="12">
        <v>0</v>
      </c>
      <c r="M94" s="12">
        <v>0</v>
      </c>
      <c r="N94" s="10">
        <v>0.55000000000000004</v>
      </c>
      <c r="O94" s="10">
        <v>10</v>
      </c>
      <c r="P94" s="10">
        <v>32.5</v>
      </c>
      <c r="Q94" s="10">
        <v>7</v>
      </c>
      <c r="R94" s="10">
        <v>0.55000000000000004</v>
      </c>
    </row>
    <row r="95" spans="2:18" ht="15.75" x14ac:dyDescent="0.25">
      <c r="B95" s="9"/>
      <c r="C95" s="28"/>
      <c r="D95" s="28"/>
      <c r="E95" s="32" t="s">
        <v>17</v>
      </c>
      <c r="F95" s="34"/>
      <c r="G95" s="36">
        <f t="shared" ref="G95:R95" si="9">SUM(G89:G94)</f>
        <v>24.64</v>
      </c>
      <c r="H95" s="34">
        <f t="shared" si="9"/>
        <v>21.59</v>
      </c>
      <c r="I95" s="36">
        <f t="shared" si="9"/>
        <v>83.28</v>
      </c>
      <c r="J95" s="34">
        <f t="shared" si="9"/>
        <v>625.19999999999993</v>
      </c>
      <c r="K95" s="36">
        <f t="shared" si="9"/>
        <v>0.37000000000000005</v>
      </c>
      <c r="L95" s="36">
        <f t="shared" si="9"/>
        <v>55.07</v>
      </c>
      <c r="M95" s="35">
        <f t="shared" si="9"/>
        <v>0.33600000000000002</v>
      </c>
      <c r="N95" s="34">
        <f t="shared" si="9"/>
        <v>2.593</v>
      </c>
      <c r="O95" s="36">
        <f t="shared" si="9"/>
        <v>305.61</v>
      </c>
      <c r="P95" s="34">
        <f t="shared" si="9"/>
        <v>385.59999999999997</v>
      </c>
      <c r="Q95" s="36">
        <f t="shared" si="9"/>
        <v>60</v>
      </c>
      <c r="R95" s="35">
        <f t="shared" si="9"/>
        <v>3.5380000000000003</v>
      </c>
    </row>
    <row r="96" spans="2:18" ht="15.75" x14ac:dyDescent="0.25">
      <c r="B96" s="9"/>
      <c r="C96" s="20"/>
      <c r="D96" s="20"/>
      <c r="E96" s="20"/>
      <c r="F96" s="20"/>
      <c r="G96" s="20"/>
      <c r="H96" s="20"/>
      <c r="I96" s="20"/>
      <c r="J96" s="20"/>
      <c r="K96" s="20"/>
      <c r="L96" s="20"/>
      <c r="M96" s="20"/>
      <c r="N96" s="20"/>
      <c r="O96" s="20"/>
      <c r="P96" s="20"/>
      <c r="Q96" s="20"/>
      <c r="R96" s="21"/>
    </row>
    <row r="97" spans="2:18" ht="15.75" x14ac:dyDescent="0.25">
      <c r="B97" s="9"/>
      <c r="C97" s="20" t="s">
        <v>21</v>
      </c>
      <c r="D97" s="20"/>
      <c r="E97" s="20"/>
      <c r="F97" s="20"/>
      <c r="G97" s="20"/>
      <c r="H97" s="20"/>
      <c r="I97" s="20"/>
      <c r="J97" s="20"/>
      <c r="K97" s="20"/>
      <c r="L97" s="20"/>
      <c r="M97" s="20"/>
      <c r="N97" s="20"/>
      <c r="O97" s="20"/>
      <c r="P97" s="20"/>
      <c r="Q97" s="20"/>
      <c r="R97" s="21"/>
    </row>
    <row r="98" spans="2:18" ht="15.75" x14ac:dyDescent="0.25">
      <c r="B98" s="44" t="s">
        <v>79</v>
      </c>
      <c r="C98" s="3" t="s">
        <v>80</v>
      </c>
      <c r="D98" s="3"/>
      <c r="E98" s="3"/>
      <c r="F98" s="7">
        <v>100</v>
      </c>
      <c r="G98" s="5">
        <v>4.33</v>
      </c>
      <c r="H98" s="7">
        <v>8.43</v>
      </c>
      <c r="I98" s="5">
        <v>8.23</v>
      </c>
      <c r="J98" s="7">
        <v>93.33</v>
      </c>
      <c r="K98" s="5">
        <v>0.02</v>
      </c>
      <c r="L98" s="5">
        <v>8.6300000000000008</v>
      </c>
      <c r="M98" s="7">
        <v>0</v>
      </c>
      <c r="N98" s="7">
        <v>2.2999999999999998</v>
      </c>
      <c r="O98" s="5">
        <v>42.1</v>
      </c>
      <c r="P98" s="7">
        <v>31</v>
      </c>
      <c r="Q98" s="5">
        <v>14.4</v>
      </c>
      <c r="R98" s="8">
        <v>0.02</v>
      </c>
    </row>
    <row r="99" spans="2:18" ht="30.75" customHeight="1" x14ac:dyDescent="0.25">
      <c r="B99" s="74" t="s">
        <v>55</v>
      </c>
      <c r="C99" s="90" t="s">
        <v>109</v>
      </c>
      <c r="D99" s="91"/>
      <c r="E99" s="92"/>
      <c r="F99" s="72" t="s">
        <v>36</v>
      </c>
      <c r="G99" s="73">
        <v>10.25</v>
      </c>
      <c r="H99" s="73">
        <v>10.55</v>
      </c>
      <c r="I99" s="73">
        <v>14.4</v>
      </c>
      <c r="J99" s="75">
        <v>190.3</v>
      </c>
      <c r="K99" s="73">
        <v>0.06</v>
      </c>
      <c r="L99" s="73">
        <v>3.5000000000000003E-2</v>
      </c>
      <c r="M99" s="73">
        <v>0.16200000000000001</v>
      </c>
      <c r="N99" s="73">
        <v>0.85</v>
      </c>
      <c r="O99" s="73">
        <v>30.55</v>
      </c>
      <c r="P99" s="73">
        <v>124.37</v>
      </c>
      <c r="Q99" s="73">
        <v>16.84</v>
      </c>
      <c r="R99" s="73">
        <v>1.34</v>
      </c>
    </row>
    <row r="100" spans="2:18" ht="15.75" x14ac:dyDescent="0.25">
      <c r="B100" s="27" t="s">
        <v>77</v>
      </c>
      <c r="C100" s="28" t="s">
        <v>31</v>
      </c>
      <c r="D100" s="28"/>
      <c r="E100" s="30"/>
      <c r="F100" s="9" t="s">
        <v>34</v>
      </c>
      <c r="G100" s="5">
        <v>7.99</v>
      </c>
      <c r="H100" s="5">
        <v>10.83</v>
      </c>
      <c r="I100" s="5">
        <v>41</v>
      </c>
      <c r="J100" s="6">
        <v>204</v>
      </c>
      <c r="K100" s="5">
        <v>0.35</v>
      </c>
      <c r="L100" s="5">
        <v>0</v>
      </c>
      <c r="M100" s="6">
        <v>0</v>
      </c>
      <c r="N100" s="5">
        <v>0.621</v>
      </c>
      <c r="O100" s="5">
        <v>44.8</v>
      </c>
      <c r="P100" s="5">
        <v>204.7</v>
      </c>
      <c r="Q100" s="5">
        <v>53.5</v>
      </c>
      <c r="R100" s="5">
        <v>1.321</v>
      </c>
    </row>
    <row r="101" spans="2:18" ht="15.75" x14ac:dyDescent="0.25">
      <c r="B101" s="9" t="s">
        <v>86</v>
      </c>
      <c r="C101" s="31" t="s">
        <v>47</v>
      </c>
      <c r="D101" s="28"/>
      <c r="E101" s="30"/>
      <c r="F101" s="9" t="s">
        <v>48</v>
      </c>
      <c r="G101" s="10">
        <v>0.27</v>
      </c>
      <c r="H101" s="10">
        <v>0.06</v>
      </c>
      <c r="I101" s="10">
        <v>15.23</v>
      </c>
      <c r="J101" s="12">
        <v>63</v>
      </c>
      <c r="K101" s="10">
        <v>3.0000000000000001E-3</v>
      </c>
      <c r="L101" s="10">
        <v>2.8</v>
      </c>
      <c r="M101" s="12">
        <v>0</v>
      </c>
      <c r="N101" s="10">
        <v>1.4E-2</v>
      </c>
      <c r="O101" s="10">
        <v>3.25</v>
      </c>
      <c r="P101" s="10">
        <v>1.54</v>
      </c>
      <c r="Q101" s="10">
        <v>0.84</v>
      </c>
      <c r="R101" s="10">
        <v>8.6999999999999994E-2</v>
      </c>
    </row>
    <row r="102" spans="2:18" ht="15.75" x14ac:dyDescent="0.25">
      <c r="B102" s="45" t="s">
        <v>78</v>
      </c>
      <c r="C102" s="31" t="s">
        <v>50</v>
      </c>
      <c r="D102" s="28"/>
      <c r="E102" s="30"/>
      <c r="F102" s="9">
        <v>30</v>
      </c>
      <c r="G102" s="13">
        <v>1.5</v>
      </c>
      <c r="H102" s="13">
        <v>0.3</v>
      </c>
      <c r="I102" s="47">
        <v>13.5</v>
      </c>
      <c r="J102" s="12">
        <v>66</v>
      </c>
      <c r="K102" s="10">
        <v>2.1000000000000001E-2</v>
      </c>
      <c r="L102" s="11">
        <v>0</v>
      </c>
      <c r="M102" s="11">
        <v>0</v>
      </c>
      <c r="N102" s="10">
        <v>0.16200000000000001</v>
      </c>
      <c r="O102" s="11">
        <v>4.1399999999999997</v>
      </c>
      <c r="P102" s="11">
        <v>19.100000000000001</v>
      </c>
      <c r="Q102" s="13">
        <v>4.5</v>
      </c>
      <c r="R102" s="10">
        <v>0.55800000000000005</v>
      </c>
    </row>
    <row r="103" spans="2:18" ht="15.75" x14ac:dyDescent="0.25">
      <c r="B103" s="71" t="s">
        <v>78</v>
      </c>
      <c r="C103" s="31" t="s">
        <v>49</v>
      </c>
      <c r="D103" s="28"/>
      <c r="E103" s="30"/>
      <c r="F103" s="9">
        <v>50</v>
      </c>
      <c r="G103" s="10">
        <v>3.8</v>
      </c>
      <c r="H103" s="10">
        <v>0.4</v>
      </c>
      <c r="I103" s="14">
        <v>24.6</v>
      </c>
      <c r="J103" s="12">
        <v>118.3</v>
      </c>
      <c r="K103" s="10">
        <v>5.5E-2</v>
      </c>
      <c r="L103" s="12">
        <v>0</v>
      </c>
      <c r="M103" s="12">
        <v>0</v>
      </c>
      <c r="N103" s="10">
        <v>0.55000000000000004</v>
      </c>
      <c r="O103" s="10">
        <v>10</v>
      </c>
      <c r="P103" s="10">
        <v>32.5</v>
      </c>
      <c r="Q103" s="10">
        <v>7</v>
      </c>
      <c r="R103" s="10">
        <v>0.55000000000000004</v>
      </c>
    </row>
    <row r="104" spans="2:18" ht="15.75" x14ac:dyDescent="0.25">
      <c r="B104" s="9"/>
      <c r="C104" s="28"/>
      <c r="D104" s="28"/>
      <c r="E104" s="32" t="s">
        <v>17</v>
      </c>
      <c r="F104" s="36"/>
      <c r="G104" s="35">
        <f t="shared" ref="G104:R104" si="10">SUM(G98:G103)</f>
        <v>28.14</v>
      </c>
      <c r="H104" s="36">
        <f t="shared" si="10"/>
        <v>30.57</v>
      </c>
      <c r="I104" s="36">
        <f t="shared" si="10"/>
        <v>116.96000000000001</v>
      </c>
      <c r="J104" s="35">
        <f t="shared" si="10"/>
        <v>734.93</v>
      </c>
      <c r="K104" s="36">
        <f t="shared" si="10"/>
        <v>0.50900000000000001</v>
      </c>
      <c r="L104" s="36">
        <f t="shared" si="10"/>
        <v>11.465</v>
      </c>
      <c r="M104" s="36">
        <f t="shared" si="10"/>
        <v>0.16200000000000001</v>
      </c>
      <c r="N104" s="36">
        <f t="shared" si="10"/>
        <v>4.4969999999999999</v>
      </c>
      <c r="O104" s="36">
        <f t="shared" si="10"/>
        <v>134.84</v>
      </c>
      <c r="P104" s="35">
        <f t="shared" si="10"/>
        <v>413.21000000000004</v>
      </c>
      <c r="Q104" s="36">
        <f t="shared" si="10"/>
        <v>97.080000000000013</v>
      </c>
      <c r="R104" s="36">
        <f t="shared" si="10"/>
        <v>3.8760000000000003</v>
      </c>
    </row>
    <row r="105" spans="2:18" ht="15.75" x14ac:dyDescent="0.25">
      <c r="B105" s="9"/>
      <c r="C105" s="20"/>
      <c r="D105" s="20"/>
      <c r="E105" s="20"/>
      <c r="F105" s="20"/>
      <c r="G105" s="20"/>
      <c r="H105" s="20"/>
      <c r="I105" s="20"/>
      <c r="J105" s="20"/>
      <c r="K105" s="20"/>
      <c r="L105" s="20"/>
      <c r="M105" s="20"/>
      <c r="N105" s="20"/>
      <c r="O105" s="20"/>
      <c r="P105" s="20"/>
      <c r="Q105" s="20"/>
      <c r="R105" s="21"/>
    </row>
    <row r="106" spans="2:18" ht="15.75" x14ac:dyDescent="0.25">
      <c r="B106" s="9"/>
      <c r="C106" s="20" t="s">
        <v>22</v>
      </c>
      <c r="D106" s="20"/>
      <c r="E106" s="20"/>
      <c r="F106" s="20"/>
      <c r="G106" s="20"/>
      <c r="H106" s="20"/>
      <c r="I106" s="20"/>
      <c r="J106" s="20"/>
      <c r="K106" s="20"/>
      <c r="L106" s="20"/>
      <c r="M106" s="20"/>
      <c r="N106" s="20"/>
      <c r="O106" s="20"/>
      <c r="P106" s="20"/>
      <c r="Q106" s="20"/>
      <c r="R106" s="21"/>
    </row>
    <row r="107" spans="2:18" ht="15.75" x14ac:dyDescent="0.25">
      <c r="B107" s="9" t="s">
        <v>107</v>
      </c>
      <c r="C107" s="28" t="s">
        <v>108</v>
      </c>
      <c r="D107" s="28"/>
      <c r="E107" s="28"/>
      <c r="F107" s="9">
        <v>100</v>
      </c>
      <c r="G107" s="9">
        <v>2.2999999999999998</v>
      </c>
      <c r="H107" s="9">
        <v>5.2</v>
      </c>
      <c r="I107" s="9">
        <v>9</v>
      </c>
      <c r="J107" s="9">
        <v>95.3</v>
      </c>
      <c r="K107" s="9">
        <v>0.25</v>
      </c>
      <c r="L107" s="9">
        <v>3.5</v>
      </c>
      <c r="M107" s="9">
        <v>4.0000000000000001E-3</v>
      </c>
      <c r="N107" s="9">
        <v>1.3</v>
      </c>
      <c r="O107" s="9">
        <v>39.700000000000003</v>
      </c>
      <c r="P107" s="9">
        <v>23</v>
      </c>
      <c r="Q107" s="9">
        <v>33.299999999999997</v>
      </c>
      <c r="R107" s="9">
        <v>5.7</v>
      </c>
    </row>
    <row r="108" spans="2:18" ht="15.75" x14ac:dyDescent="0.25">
      <c r="B108" s="9" t="s">
        <v>84</v>
      </c>
      <c r="C108" s="28" t="s">
        <v>43</v>
      </c>
      <c r="D108" s="28"/>
      <c r="E108" s="30"/>
      <c r="F108" s="9" t="s">
        <v>28</v>
      </c>
      <c r="G108" s="10">
        <v>11.65</v>
      </c>
      <c r="H108" s="10">
        <v>10.756</v>
      </c>
      <c r="I108" s="10">
        <v>11.632</v>
      </c>
      <c r="J108" s="9">
        <v>164</v>
      </c>
      <c r="K108" s="10">
        <v>0.16800000000000001</v>
      </c>
      <c r="L108" s="10">
        <v>6.3259999999999996</v>
      </c>
      <c r="M108" s="10">
        <v>0</v>
      </c>
      <c r="N108" s="10">
        <v>0.95599999999999996</v>
      </c>
      <c r="O108" s="10">
        <v>85.185000000000002</v>
      </c>
      <c r="P108" s="10">
        <v>163.19800000000001</v>
      </c>
      <c r="Q108" s="10">
        <v>15.715999999999999</v>
      </c>
      <c r="R108" s="10">
        <v>1.8</v>
      </c>
    </row>
    <row r="109" spans="2:18" ht="15.75" x14ac:dyDescent="0.25">
      <c r="B109" s="9" t="s">
        <v>94</v>
      </c>
      <c r="C109" s="3" t="s">
        <v>29</v>
      </c>
      <c r="D109" s="3"/>
      <c r="E109" s="4"/>
      <c r="F109" s="46" t="s">
        <v>34</v>
      </c>
      <c r="G109" s="5">
        <v>2.77</v>
      </c>
      <c r="H109" s="5">
        <v>5</v>
      </c>
      <c r="I109" s="5">
        <v>27.6</v>
      </c>
      <c r="J109" s="6">
        <v>165.9</v>
      </c>
      <c r="K109" s="5">
        <v>0.02</v>
      </c>
      <c r="L109" s="5">
        <v>0</v>
      </c>
      <c r="M109" s="5">
        <v>0</v>
      </c>
      <c r="N109" s="5">
        <v>0.22</v>
      </c>
      <c r="O109" s="5">
        <v>26.31</v>
      </c>
      <c r="P109" s="5">
        <v>27.6</v>
      </c>
      <c r="Q109" s="5">
        <v>29.1</v>
      </c>
      <c r="R109" s="5">
        <v>1.25</v>
      </c>
    </row>
    <row r="110" spans="2:18" ht="15.75" x14ac:dyDescent="0.25">
      <c r="B110" s="9" t="s">
        <v>41</v>
      </c>
      <c r="C110" s="31" t="s">
        <v>40</v>
      </c>
      <c r="D110" s="28"/>
      <c r="E110" s="30"/>
      <c r="F110" s="9">
        <v>200</v>
      </c>
      <c r="G110" s="10">
        <v>0.2</v>
      </c>
      <c r="H110" s="10">
        <v>0</v>
      </c>
      <c r="I110" s="10">
        <v>5.0599999999999996</v>
      </c>
      <c r="J110" s="11">
        <v>21.04</v>
      </c>
      <c r="K110" s="10">
        <v>0</v>
      </c>
      <c r="L110" s="10">
        <v>0</v>
      </c>
      <c r="M110" s="10">
        <v>0.1</v>
      </c>
      <c r="N110" s="10">
        <v>0</v>
      </c>
      <c r="O110" s="10">
        <v>9.9700000000000006</v>
      </c>
      <c r="P110" s="10">
        <v>7.5</v>
      </c>
      <c r="Q110" s="10">
        <v>6.5</v>
      </c>
      <c r="R110" s="10">
        <v>0.19700000000000001</v>
      </c>
    </row>
    <row r="111" spans="2:18" ht="15.75" x14ac:dyDescent="0.25">
      <c r="B111" s="45" t="s">
        <v>78</v>
      </c>
      <c r="C111" s="31" t="s">
        <v>50</v>
      </c>
      <c r="D111" s="28"/>
      <c r="E111" s="30"/>
      <c r="F111" s="9">
        <v>30</v>
      </c>
      <c r="G111" s="13">
        <v>1.5</v>
      </c>
      <c r="H111" s="13">
        <v>0.3</v>
      </c>
      <c r="I111" s="47">
        <v>13.5</v>
      </c>
      <c r="J111" s="12">
        <v>66</v>
      </c>
      <c r="K111" s="10">
        <v>2.1000000000000001E-2</v>
      </c>
      <c r="L111" s="11">
        <v>0</v>
      </c>
      <c r="M111" s="11">
        <v>0</v>
      </c>
      <c r="N111" s="10">
        <v>0.16200000000000001</v>
      </c>
      <c r="O111" s="11">
        <v>4.1399999999999997</v>
      </c>
      <c r="P111" s="11">
        <v>19.100000000000001</v>
      </c>
      <c r="Q111" s="13">
        <v>4.5</v>
      </c>
      <c r="R111" s="10">
        <v>0.55800000000000005</v>
      </c>
    </row>
    <row r="112" spans="2:18" ht="15.75" x14ac:dyDescent="0.25">
      <c r="B112" s="71" t="s">
        <v>78</v>
      </c>
      <c r="C112" s="31" t="s">
        <v>49</v>
      </c>
      <c r="D112" s="28"/>
      <c r="E112" s="30"/>
      <c r="F112" s="9">
        <v>50</v>
      </c>
      <c r="G112" s="10">
        <v>3.8</v>
      </c>
      <c r="H112" s="10">
        <v>0.4</v>
      </c>
      <c r="I112" s="14">
        <v>24.6</v>
      </c>
      <c r="J112" s="12">
        <v>118.3</v>
      </c>
      <c r="K112" s="10">
        <v>5.5E-2</v>
      </c>
      <c r="L112" s="12">
        <v>0</v>
      </c>
      <c r="M112" s="12">
        <v>0</v>
      </c>
      <c r="N112" s="10">
        <v>0.55000000000000004</v>
      </c>
      <c r="O112" s="10">
        <v>10</v>
      </c>
      <c r="P112" s="10">
        <v>32.5</v>
      </c>
      <c r="Q112" s="10">
        <v>7</v>
      </c>
      <c r="R112" s="10">
        <v>0.55000000000000004</v>
      </c>
    </row>
    <row r="113" spans="2:18" ht="15.75" x14ac:dyDescent="0.25">
      <c r="B113" s="9" t="s">
        <v>104</v>
      </c>
      <c r="C113" s="28" t="s">
        <v>35</v>
      </c>
      <c r="D113" s="28"/>
      <c r="E113" s="30"/>
      <c r="F113" s="9">
        <v>100</v>
      </c>
      <c r="G113" s="10">
        <v>0.4</v>
      </c>
      <c r="H113" s="10">
        <v>0.4</v>
      </c>
      <c r="I113" s="14">
        <v>7.35</v>
      </c>
      <c r="J113" s="12">
        <v>47</v>
      </c>
      <c r="K113" s="10">
        <v>0.03</v>
      </c>
      <c r="L113" s="12">
        <v>8</v>
      </c>
      <c r="M113" s="12">
        <v>0</v>
      </c>
      <c r="N113" s="10">
        <v>0.1</v>
      </c>
      <c r="O113" s="10">
        <v>16</v>
      </c>
      <c r="P113" s="10">
        <v>11</v>
      </c>
      <c r="Q113" s="10">
        <v>9</v>
      </c>
      <c r="R113" s="10">
        <v>0.03</v>
      </c>
    </row>
    <row r="114" spans="2:18" ht="15.75" x14ac:dyDescent="0.25">
      <c r="B114" s="9"/>
      <c r="C114" s="28"/>
      <c r="D114" s="33"/>
      <c r="E114" s="32" t="s">
        <v>17</v>
      </c>
      <c r="F114" s="34"/>
      <c r="G114" s="35">
        <f t="shared" ref="G114:R114" si="11">SUM(G107:G113)</f>
        <v>22.619999999999997</v>
      </c>
      <c r="H114" s="36">
        <f t="shared" si="11"/>
        <v>22.055999999999997</v>
      </c>
      <c r="I114" s="36">
        <f t="shared" si="11"/>
        <v>98.74199999999999</v>
      </c>
      <c r="J114" s="35">
        <f t="shared" si="11"/>
        <v>677.54</v>
      </c>
      <c r="K114" s="36">
        <f t="shared" si="11"/>
        <v>0.54400000000000015</v>
      </c>
      <c r="L114" s="36">
        <f t="shared" si="11"/>
        <v>17.826000000000001</v>
      </c>
      <c r="M114" s="36">
        <f t="shared" si="11"/>
        <v>0.10400000000000001</v>
      </c>
      <c r="N114" s="36">
        <f t="shared" si="11"/>
        <v>3.2880000000000007</v>
      </c>
      <c r="O114" s="36">
        <f t="shared" si="11"/>
        <v>191.30499999999998</v>
      </c>
      <c r="P114" s="36">
        <f t="shared" si="11"/>
        <v>283.89800000000002</v>
      </c>
      <c r="Q114" s="36">
        <f t="shared" si="11"/>
        <v>105.116</v>
      </c>
      <c r="R114" s="36">
        <f t="shared" si="11"/>
        <v>10.084999999999999</v>
      </c>
    </row>
    <row r="115" spans="2:18" ht="15.75" x14ac:dyDescent="0.25">
      <c r="B115" s="9"/>
      <c r="C115" s="20" t="s">
        <v>33</v>
      </c>
      <c r="D115" s="20"/>
      <c r="E115" s="20"/>
      <c r="F115" s="20"/>
      <c r="G115" s="20"/>
      <c r="H115" s="20"/>
      <c r="I115" s="20"/>
      <c r="J115" s="20"/>
      <c r="K115" s="20"/>
      <c r="L115" s="20"/>
      <c r="M115" s="20"/>
      <c r="N115" s="20"/>
      <c r="O115" s="20"/>
      <c r="P115" s="20"/>
      <c r="Q115" s="20"/>
      <c r="R115" s="21"/>
    </row>
    <row r="116" spans="2:18" ht="15.75" x14ac:dyDescent="0.25">
      <c r="B116" s="44" t="s">
        <v>105</v>
      </c>
      <c r="C116" s="3" t="s">
        <v>106</v>
      </c>
      <c r="D116" s="3"/>
      <c r="E116" s="3"/>
      <c r="F116" s="7">
        <v>100</v>
      </c>
      <c r="G116" s="5">
        <v>0.73</v>
      </c>
      <c r="H116" s="7">
        <v>6</v>
      </c>
      <c r="I116" s="5">
        <v>2.4</v>
      </c>
      <c r="J116" s="7">
        <v>66.67</v>
      </c>
      <c r="K116" s="5">
        <v>0.03</v>
      </c>
      <c r="L116" s="5">
        <v>9.2799999999999994</v>
      </c>
      <c r="M116" s="7">
        <v>0</v>
      </c>
      <c r="N116" s="7">
        <v>1.381</v>
      </c>
      <c r="O116" s="5">
        <v>21.3</v>
      </c>
      <c r="P116" s="7">
        <v>22.3</v>
      </c>
      <c r="Q116" s="5">
        <v>13</v>
      </c>
      <c r="R116" s="8">
        <v>0.05</v>
      </c>
    </row>
    <row r="117" spans="2:18" ht="15.75" x14ac:dyDescent="0.25">
      <c r="B117" s="9" t="s">
        <v>95</v>
      </c>
      <c r="C117" s="28" t="s">
        <v>96</v>
      </c>
      <c r="D117" s="28"/>
      <c r="E117" s="30"/>
      <c r="F117" s="9">
        <v>100</v>
      </c>
      <c r="G117" s="10">
        <v>7.4</v>
      </c>
      <c r="H117" s="10">
        <v>10.9</v>
      </c>
      <c r="I117" s="10">
        <v>0.8</v>
      </c>
      <c r="J117" s="9">
        <v>260</v>
      </c>
      <c r="K117" s="10">
        <v>0.03</v>
      </c>
      <c r="L117" s="10">
        <v>0</v>
      </c>
      <c r="M117" s="10">
        <v>0</v>
      </c>
      <c r="N117" s="10">
        <v>0.95599999999999996</v>
      </c>
      <c r="O117" s="10">
        <v>35</v>
      </c>
      <c r="P117" s="10">
        <v>163.19800000000001</v>
      </c>
      <c r="Q117" s="10">
        <v>16</v>
      </c>
      <c r="R117" s="10">
        <v>0</v>
      </c>
    </row>
    <row r="118" spans="2:18" ht="15.75" x14ac:dyDescent="0.25">
      <c r="B118" s="9" t="s">
        <v>85</v>
      </c>
      <c r="C118" s="28" t="s">
        <v>42</v>
      </c>
      <c r="D118" s="28"/>
      <c r="E118" s="30"/>
      <c r="F118" s="9" t="s">
        <v>34</v>
      </c>
      <c r="G118" s="10">
        <v>6.12</v>
      </c>
      <c r="H118" s="10">
        <v>5.36</v>
      </c>
      <c r="I118" s="10">
        <v>34.200000000000003</v>
      </c>
      <c r="J118" s="9">
        <v>241.4</v>
      </c>
      <c r="K118" s="10">
        <v>0.104</v>
      </c>
      <c r="L118" s="10">
        <v>0</v>
      </c>
      <c r="M118" s="10">
        <v>0.12</v>
      </c>
      <c r="N118" s="10">
        <v>0.98</v>
      </c>
      <c r="O118" s="10">
        <v>19.75</v>
      </c>
      <c r="P118" s="10">
        <v>68.41</v>
      </c>
      <c r="Q118" s="10">
        <v>10.17</v>
      </c>
      <c r="R118" s="10">
        <v>1.0429999999999999</v>
      </c>
    </row>
    <row r="119" spans="2:18" ht="15.75" x14ac:dyDescent="0.25">
      <c r="B119" s="9" t="s">
        <v>86</v>
      </c>
      <c r="C119" s="31" t="s">
        <v>47</v>
      </c>
      <c r="D119" s="28"/>
      <c r="E119" s="30"/>
      <c r="F119" s="9" t="s">
        <v>48</v>
      </c>
      <c r="G119" s="10">
        <v>0.27</v>
      </c>
      <c r="H119" s="10">
        <v>0.06</v>
      </c>
      <c r="I119" s="10">
        <v>15.23</v>
      </c>
      <c r="J119" s="12">
        <v>63</v>
      </c>
      <c r="K119" s="10">
        <v>3.0000000000000001E-3</v>
      </c>
      <c r="L119" s="10">
        <v>2.8</v>
      </c>
      <c r="M119" s="12">
        <v>0</v>
      </c>
      <c r="N119" s="10">
        <v>1.4E-2</v>
      </c>
      <c r="O119" s="10">
        <v>3.25</v>
      </c>
      <c r="P119" s="10">
        <v>1.54</v>
      </c>
      <c r="Q119" s="10">
        <v>0.84</v>
      </c>
      <c r="R119" s="10">
        <v>8.6999999999999994E-2</v>
      </c>
    </row>
    <row r="120" spans="2:18" ht="15.75" x14ac:dyDescent="0.25">
      <c r="B120" s="45" t="s">
        <v>78</v>
      </c>
      <c r="C120" s="31" t="s">
        <v>50</v>
      </c>
      <c r="D120" s="28"/>
      <c r="E120" s="30"/>
      <c r="F120" s="9">
        <v>30</v>
      </c>
      <c r="G120" s="13">
        <v>1.5</v>
      </c>
      <c r="H120" s="13">
        <v>0.3</v>
      </c>
      <c r="I120" s="47">
        <v>13.5</v>
      </c>
      <c r="J120" s="12">
        <v>66</v>
      </c>
      <c r="K120" s="10">
        <v>2.1000000000000001E-2</v>
      </c>
      <c r="L120" s="11">
        <v>0</v>
      </c>
      <c r="M120" s="11">
        <v>0</v>
      </c>
      <c r="N120" s="10">
        <v>0.16200000000000001</v>
      </c>
      <c r="O120" s="11">
        <v>4.1399999999999997</v>
      </c>
      <c r="P120" s="11">
        <v>19.100000000000001</v>
      </c>
      <c r="Q120" s="13">
        <v>4.5</v>
      </c>
      <c r="R120" s="10">
        <v>0.55800000000000005</v>
      </c>
    </row>
    <row r="121" spans="2:18" ht="15.75" x14ac:dyDescent="0.25">
      <c r="B121" s="71" t="s">
        <v>78</v>
      </c>
      <c r="C121" s="31" t="s">
        <v>49</v>
      </c>
      <c r="D121" s="28"/>
      <c r="E121" s="30"/>
      <c r="F121" s="9">
        <v>50</v>
      </c>
      <c r="G121" s="10">
        <v>3.8</v>
      </c>
      <c r="H121" s="10">
        <v>0.4</v>
      </c>
      <c r="I121" s="14">
        <v>24.6</v>
      </c>
      <c r="J121" s="12">
        <v>118.3</v>
      </c>
      <c r="K121" s="10">
        <v>5.5E-2</v>
      </c>
      <c r="L121" s="12">
        <v>0</v>
      </c>
      <c r="M121" s="12">
        <v>0</v>
      </c>
      <c r="N121" s="10">
        <v>0.55000000000000004</v>
      </c>
      <c r="O121" s="10">
        <v>10</v>
      </c>
      <c r="P121" s="10">
        <v>32.5</v>
      </c>
      <c r="Q121" s="10">
        <v>7</v>
      </c>
      <c r="R121" s="10">
        <v>0.55000000000000004</v>
      </c>
    </row>
    <row r="122" spans="2:18" ht="15.75" x14ac:dyDescent="0.25">
      <c r="B122" s="9"/>
      <c r="C122" s="28"/>
      <c r="D122" s="33"/>
      <c r="E122" s="32" t="s">
        <v>17</v>
      </c>
      <c r="F122" s="34"/>
      <c r="G122" s="36">
        <f t="shared" ref="G122:R122" si="12">SUM(G116:G121)</f>
        <v>19.82</v>
      </c>
      <c r="H122" s="36">
        <f t="shared" si="12"/>
        <v>23.019999999999996</v>
      </c>
      <c r="I122" s="36">
        <f t="shared" si="12"/>
        <v>90.730000000000018</v>
      </c>
      <c r="J122" s="35">
        <f t="shared" si="12"/>
        <v>815.37</v>
      </c>
      <c r="K122" s="36">
        <f t="shared" si="12"/>
        <v>0.24299999999999997</v>
      </c>
      <c r="L122" s="36">
        <f t="shared" si="12"/>
        <v>12.079999999999998</v>
      </c>
      <c r="M122" s="36">
        <f t="shared" si="12"/>
        <v>0.12</v>
      </c>
      <c r="N122" s="36">
        <f t="shared" si="12"/>
        <v>4.0429999999999993</v>
      </c>
      <c r="O122" s="36">
        <f t="shared" si="12"/>
        <v>93.44</v>
      </c>
      <c r="P122" s="36">
        <f t="shared" si="12"/>
        <v>307.048</v>
      </c>
      <c r="Q122" s="36">
        <f t="shared" si="12"/>
        <v>51.510000000000005</v>
      </c>
      <c r="R122" s="36">
        <f t="shared" si="12"/>
        <v>2.2880000000000003</v>
      </c>
    </row>
    <row r="123" spans="2:18" ht="15.75" x14ac:dyDescent="0.25">
      <c r="B123" s="38"/>
      <c r="C123" s="20"/>
      <c r="D123" s="39"/>
      <c r="E123" s="40"/>
      <c r="F123" s="57"/>
      <c r="G123" s="58"/>
      <c r="H123" s="58"/>
      <c r="I123" s="58"/>
      <c r="J123" s="59"/>
      <c r="K123" s="58"/>
      <c r="L123" s="58"/>
      <c r="M123" s="58"/>
      <c r="N123" s="58"/>
      <c r="O123" s="58"/>
      <c r="P123" s="58"/>
      <c r="Q123" s="58"/>
      <c r="R123" s="58"/>
    </row>
    <row r="124" spans="2:18" ht="38.25" x14ac:dyDescent="0.25">
      <c r="B124" s="38"/>
      <c r="C124" s="85"/>
      <c r="D124" s="85"/>
      <c r="E124" s="60" t="s">
        <v>61</v>
      </c>
      <c r="F124" s="60" t="s">
        <v>61</v>
      </c>
      <c r="G124" s="60" t="s">
        <v>65</v>
      </c>
      <c r="H124" s="60" t="s">
        <v>66</v>
      </c>
      <c r="I124" s="60" t="s">
        <v>67</v>
      </c>
      <c r="J124" s="60" t="s">
        <v>62</v>
      </c>
      <c r="K124" s="60" t="s">
        <v>68</v>
      </c>
      <c r="L124" s="60" t="s">
        <v>69</v>
      </c>
      <c r="M124" s="60" t="s">
        <v>70</v>
      </c>
      <c r="N124" s="60" t="s">
        <v>71</v>
      </c>
      <c r="O124" s="60" t="s">
        <v>11</v>
      </c>
      <c r="P124" s="60" t="s">
        <v>12</v>
      </c>
      <c r="Q124" s="60" t="s">
        <v>13</v>
      </c>
      <c r="R124" s="60" t="s">
        <v>14</v>
      </c>
    </row>
    <row r="125" spans="2:18" ht="15.75" x14ac:dyDescent="0.25">
      <c r="B125" s="38"/>
      <c r="C125" s="86" t="s">
        <v>63</v>
      </c>
      <c r="D125" s="86"/>
      <c r="E125" s="65"/>
      <c r="F125" s="65"/>
      <c r="G125" s="66">
        <f t="shared" ref="G125:R125" si="13">SUM(G78+G86+G95+G104+G114+G122)</f>
        <v>143.32999999999998</v>
      </c>
      <c r="H125" s="66">
        <f t="shared" si="13"/>
        <v>147.446</v>
      </c>
      <c r="I125" s="66">
        <f t="shared" si="13"/>
        <v>573.71199999999999</v>
      </c>
      <c r="J125" s="66">
        <f t="shared" si="13"/>
        <v>4213.79</v>
      </c>
      <c r="K125" s="66">
        <f t="shared" si="13"/>
        <v>2.4510000000000001</v>
      </c>
      <c r="L125" s="66">
        <f t="shared" si="13"/>
        <v>113.56099999999999</v>
      </c>
      <c r="M125" s="66">
        <f t="shared" si="13"/>
        <v>4.2520000000000007</v>
      </c>
      <c r="N125" s="66">
        <f t="shared" si="13"/>
        <v>19.198</v>
      </c>
      <c r="O125" s="66">
        <f t="shared" si="13"/>
        <v>1117.665</v>
      </c>
      <c r="P125" s="66">
        <f t="shared" si="13"/>
        <v>2042.5060000000001</v>
      </c>
      <c r="Q125" s="66">
        <f t="shared" si="13"/>
        <v>488.53599999999994</v>
      </c>
      <c r="R125" s="66">
        <f t="shared" si="13"/>
        <v>28.208000000000002</v>
      </c>
    </row>
    <row r="126" spans="2:18" x14ac:dyDescent="0.25">
      <c r="C126" s="86" t="s">
        <v>64</v>
      </c>
      <c r="D126" s="86"/>
      <c r="E126" s="65"/>
      <c r="F126" s="65"/>
      <c r="G126" s="67">
        <v>23.9</v>
      </c>
      <c r="H126" s="67">
        <v>24.6</v>
      </c>
      <c r="I126" s="67">
        <v>95.62</v>
      </c>
      <c r="J126" s="67">
        <v>702.3</v>
      </c>
      <c r="K126" s="67">
        <v>0.42</v>
      </c>
      <c r="L126" s="67">
        <v>19</v>
      </c>
      <c r="M126" s="68">
        <v>0.72</v>
      </c>
      <c r="N126" s="68">
        <v>3.2</v>
      </c>
      <c r="O126" s="67">
        <v>186.28</v>
      </c>
      <c r="P126" s="67">
        <v>340.4</v>
      </c>
      <c r="Q126" s="67">
        <v>81.400000000000006</v>
      </c>
      <c r="R126" s="67">
        <v>4.7</v>
      </c>
    </row>
    <row r="127" spans="2:18" x14ac:dyDescent="0.25">
      <c r="C127" s="93"/>
      <c r="D127" s="93"/>
      <c r="E127" s="94"/>
      <c r="F127" s="94"/>
      <c r="G127" s="95"/>
      <c r="H127" s="95"/>
      <c r="I127" s="95"/>
      <c r="J127" s="95"/>
      <c r="K127" s="95"/>
      <c r="L127" s="95"/>
      <c r="M127" s="96"/>
      <c r="N127" s="96"/>
      <c r="O127" s="95"/>
      <c r="P127" s="95"/>
      <c r="Q127" s="95"/>
      <c r="R127" s="95"/>
    </row>
    <row r="128" spans="2:18" ht="38.25" x14ac:dyDescent="0.25">
      <c r="C128" s="85"/>
      <c r="D128" s="85"/>
      <c r="E128" s="60" t="s">
        <v>61</v>
      </c>
      <c r="F128" s="60" t="s">
        <v>61</v>
      </c>
      <c r="G128" s="60" t="s">
        <v>65</v>
      </c>
      <c r="H128" s="60" t="s">
        <v>66</v>
      </c>
      <c r="I128" s="60" t="s">
        <v>67</v>
      </c>
      <c r="J128" s="60" t="s">
        <v>62</v>
      </c>
      <c r="K128" s="60" t="s">
        <v>68</v>
      </c>
      <c r="L128" s="60" t="s">
        <v>69</v>
      </c>
      <c r="M128" s="60" t="s">
        <v>70</v>
      </c>
      <c r="N128" s="60" t="s">
        <v>71</v>
      </c>
      <c r="O128" s="60" t="s">
        <v>11</v>
      </c>
      <c r="P128" s="60" t="s">
        <v>12</v>
      </c>
      <c r="Q128" s="60" t="s">
        <v>13</v>
      </c>
      <c r="R128" s="60" t="s">
        <v>14</v>
      </c>
    </row>
    <row r="129" spans="2:18" x14ac:dyDescent="0.25">
      <c r="C129" s="86" t="s">
        <v>111</v>
      </c>
      <c r="D129" s="86"/>
      <c r="E129" s="65"/>
      <c r="F129" s="65"/>
      <c r="G129" s="66">
        <f>SUM(G66+G125)</f>
        <v>279.34000000000003</v>
      </c>
      <c r="H129" s="66">
        <f t="shared" ref="H129:R129" si="14">SUM(H66+H125)</f>
        <v>285.892</v>
      </c>
      <c r="I129" s="66">
        <f t="shared" si="14"/>
        <v>1132.4939999999999</v>
      </c>
      <c r="J129" s="66">
        <f t="shared" si="14"/>
        <v>8424.380000000001</v>
      </c>
      <c r="K129" s="66">
        <f t="shared" si="14"/>
        <v>4.569</v>
      </c>
      <c r="L129" s="66">
        <f t="shared" si="14"/>
        <v>225.80700000000002</v>
      </c>
      <c r="M129" s="66">
        <f t="shared" si="14"/>
        <v>5.3120000000000012</v>
      </c>
      <c r="N129" s="66">
        <f t="shared" si="14"/>
        <v>35.257000000000005</v>
      </c>
      <c r="O129" s="66">
        <f t="shared" si="14"/>
        <v>2076.13</v>
      </c>
      <c r="P129" s="66">
        <f t="shared" si="14"/>
        <v>4081.0820000000003</v>
      </c>
      <c r="Q129" s="66">
        <f t="shared" si="14"/>
        <v>945.16199999999992</v>
      </c>
      <c r="R129" s="66">
        <f t="shared" si="14"/>
        <v>49.960999999999999</v>
      </c>
    </row>
    <row r="130" spans="2:18" x14ac:dyDescent="0.25">
      <c r="C130" s="86" t="s">
        <v>64</v>
      </c>
      <c r="D130" s="86"/>
      <c r="E130" s="65"/>
      <c r="F130" s="65"/>
      <c r="G130" s="67">
        <v>23.27</v>
      </c>
      <c r="H130" s="67">
        <v>23.82</v>
      </c>
      <c r="I130" s="67">
        <v>94.37</v>
      </c>
      <c r="J130" s="67">
        <v>702.03</v>
      </c>
      <c r="K130" s="67">
        <v>0.38</v>
      </c>
      <c r="L130" s="67">
        <v>18.82</v>
      </c>
      <c r="M130" s="68">
        <v>0.44</v>
      </c>
      <c r="N130" s="68">
        <v>2.94</v>
      </c>
      <c r="O130" s="67">
        <v>173</v>
      </c>
      <c r="P130" s="67">
        <v>340.1</v>
      </c>
      <c r="Q130" s="67">
        <v>78.77</v>
      </c>
      <c r="R130" s="67">
        <v>4.17</v>
      </c>
    </row>
    <row r="131" spans="2:18" x14ac:dyDescent="0.25">
      <c r="C131" s="61"/>
      <c r="D131" s="61"/>
      <c r="E131" s="62"/>
      <c r="F131" s="62"/>
      <c r="G131" s="63"/>
      <c r="H131" s="63"/>
      <c r="I131" s="63"/>
      <c r="J131" s="63"/>
      <c r="K131" s="63"/>
      <c r="L131" s="63"/>
      <c r="M131" s="64"/>
      <c r="N131" s="64"/>
      <c r="O131" s="63"/>
      <c r="P131" s="63"/>
      <c r="Q131" s="63"/>
      <c r="R131" s="63"/>
    </row>
    <row r="132" spans="2:18" x14ac:dyDescent="0.25">
      <c r="B132" s="52" t="s">
        <v>59</v>
      </c>
      <c r="C132" s="53"/>
      <c r="D132" s="53"/>
      <c r="E132" s="53"/>
      <c r="F132" s="53"/>
      <c r="G132" s="53"/>
      <c r="H132" s="53"/>
      <c r="I132" s="53"/>
      <c r="J132" s="53"/>
      <c r="K132" s="53"/>
      <c r="L132" s="53"/>
      <c r="M132" s="53"/>
      <c r="N132" s="53"/>
      <c r="O132" s="53"/>
    </row>
    <row r="133" spans="2:18" ht="15.75" customHeight="1" x14ac:dyDescent="0.25">
      <c r="B133" s="54" t="s">
        <v>60</v>
      </c>
      <c r="C133" s="52"/>
      <c r="D133" s="52"/>
      <c r="E133" s="52"/>
      <c r="F133" s="52"/>
      <c r="G133" s="52"/>
      <c r="H133" s="52"/>
      <c r="I133" s="53"/>
      <c r="J133" s="53"/>
      <c r="K133" s="53"/>
      <c r="L133" s="53"/>
      <c r="M133" s="53"/>
      <c r="N133" s="53"/>
      <c r="O133" s="53"/>
    </row>
    <row r="134" spans="2:18" x14ac:dyDescent="0.25">
      <c r="B134" s="81" t="s">
        <v>23</v>
      </c>
      <c r="C134" s="81"/>
      <c r="D134" s="81"/>
      <c r="E134" s="81"/>
      <c r="F134" s="81"/>
      <c r="G134" s="81"/>
      <c r="H134" s="81"/>
      <c r="I134" s="81"/>
      <c r="J134" s="81"/>
      <c r="K134" s="81"/>
      <c r="L134" s="54"/>
      <c r="M134" s="54"/>
      <c r="N134" s="54"/>
      <c r="O134" s="54"/>
      <c r="P134" s="2"/>
      <c r="Q134" s="2"/>
    </row>
    <row r="135" spans="2:18" ht="18" customHeight="1" x14ac:dyDescent="0.25">
      <c r="B135" s="54" t="s">
        <v>24</v>
      </c>
      <c r="C135" s="54"/>
      <c r="D135" s="54"/>
      <c r="E135" s="54"/>
      <c r="F135" s="54"/>
      <c r="G135" s="54"/>
      <c r="H135" s="54"/>
      <c r="I135" s="54"/>
      <c r="J135" s="54"/>
      <c r="K135" s="54"/>
      <c r="L135" s="54"/>
      <c r="M135" s="54"/>
      <c r="N135" s="54"/>
      <c r="O135" s="54"/>
      <c r="P135" s="2"/>
      <c r="Q135" s="2"/>
    </row>
    <row r="136" spans="2:18" ht="18.75" customHeight="1" x14ac:dyDescent="0.25">
      <c r="B136" s="82" t="s">
        <v>56</v>
      </c>
      <c r="C136" s="82"/>
      <c r="D136" s="82"/>
      <c r="E136" s="82"/>
      <c r="F136" s="82"/>
      <c r="G136" s="82"/>
      <c r="H136" s="82"/>
      <c r="I136" s="82"/>
      <c r="J136" s="82"/>
      <c r="K136" s="82"/>
      <c r="L136" s="82"/>
      <c r="M136" s="82"/>
      <c r="N136" s="82"/>
      <c r="O136" s="82"/>
      <c r="P136" s="2"/>
      <c r="Q136" s="2"/>
    </row>
    <row r="137" spans="2:18" ht="17.25" customHeight="1" x14ac:dyDescent="0.25">
      <c r="B137" s="55" t="s">
        <v>57</v>
      </c>
      <c r="C137" s="55"/>
      <c r="D137" s="55"/>
      <c r="E137" s="55"/>
      <c r="F137" s="55"/>
      <c r="G137" s="55"/>
      <c r="H137" s="55"/>
      <c r="I137" s="55"/>
      <c r="J137" s="55"/>
      <c r="K137" s="55"/>
      <c r="L137" s="55"/>
      <c r="M137" s="55"/>
      <c r="N137" s="55"/>
      <c r="O137" s="55"/>
      <c r="P137" s="2"/>
      <c r="Q137" s="2"/>
    </row>
    <row r="138" spans="2:18" ht="17.25" customHeight="1" x14ac:dyDescent="0.25">
      <c r="B138" s="81" t="s">
        <v>58</v>
      </c>
      <c r="C138" s="81"/>
      <c r="D138" s="81"/>
      <c r="E138" s="81"/>
      <c r="F138" s="81"/>
      <c r="G138" s="81"/>
      <c r="H138" s="81"/>
      <c r="I138" s="81"/>
      <c r="J138" s="81"/>
      <c r="K138" s="81"/>
      <c r="L138" s="81"/>
      <c r="M138" s="81"/>
      <c r="N138" s="53"/>
      <c r="O138" s="53"/>
    </row>
    <row r="139" spans="2:18" x14ac:dyDescent="0.25">
      <c r="B139" s="53"/>
      <c r="C139" s="56"/>
      <c r="D139" s="56"/>
      <c r="E139" s="53"/>
      <c r="F139" s="53"/>
      <c r="G139" s="53"/>
      <c r="H139" s="53"/>
      <c r="I139" s="53"/>
      <c r="J139" s="53"/>
      <c r="K139" s="53"/>
      <c r="L139" s="53"/>
      <c r="M139" s="53"/>
      <c r="N139" s="53"/>
      <c r="O139" s="53"/>
    </row>
    <row r="140" spans="2:18" x14ac:dyDescent="0.25">
      <c r="B140" s="80" t="s">
        <v>25</v>
      </c>
      <c r="C140" s="80"/>
      <c r="D140" s="80"/>
      <c r="E140" s="53"/>
      <c r="F140" s="53"/>
      <c r="G140" s="53"/>
      <c r="H140" s="53"/>
      <c r="I140" s="53"/>
      <c r="J140" s="53"/>
      <c r="K140" s="53"/>
      <c r="L140" s="53"/>
      <c r="M140" s="53"/>
      <c r="N140" s="53"/>
      <c r="O140" s="53"/>
    </row>
  </sheetData>
  <mergeCells count="19">
    <mergeCell ref="C128:D128"/>
    <mergeCell ref="C129:D129"/>
    <mergeCell ref="C130:D130"/>
    <mergeCell ref="Q7:S7"/>
    <mergeCell ref="C10:E10"/>
    <mergeCell ref="B2:C2"/>
    <mergeCell ref="B138:M138"/>
    <mergeCell ref="B140:D140"/>
    <mergeCell ref="B134:K134"/>
    <mergeCell ref="B136:O136"/>
    <mergeCell ref="C7:O9"/>
    <mergeCell ref="C65:D65"/>
    <mergeCell ref="C66:D66"/>
    <mergeCell ref="C67:D67"/>
    <mergeCell ref="C125:D125"/>
    <mergeCell ref="C126:D126"/>
    <mergeCell ref="C124:D124"/>
    <mergeCell ref="C40:E40"/>
    <mergeCell ref="C99:E99"/>
  </mergeCells>
  <pageMargins left="0.35433070866141736" right="0.23622047244094491" top="0.31496062992125984" bottom="0.23622047244094491" header="0.51181102362204722" footer="0.51181102362204722"/>
  <pageSetup paperSize="9" scale="65" firstPageNumber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user1</dc:creator>
  <cp:lastModifiedBy>user1</cp:lastModifiedBy>
  <cp:revision>0</cp:revision>
  <cp:lastPrinted>2021-11-24T14:41:52Z</cp:lastPrinted>
  <dcterms:created xsi:type="dcterms:W3CDTF">2021-01-05T17:40:44Z</dcterms:created>
  <dcterms:modified xsi:type="dcterms:W3CDTF">2022-08-19T13:30:49Z</dcterms:modified>
</cp:coreProperties>
</file>